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msc-fs\Share\人材育成部\01_研修事業\00.集合研修\05.2025年度研修\07.HP掲載　申込書\01.申込書(原本)\02.サテライト\"/>
    </mc:Choice>
  </mc:AlternateContent>
  <xr:revisionPtr revIDLastSave="0" documentId="13_ncr:1_{D9AF78DC-0A8A-469D-9240-2133AD9DEE28}" xr6:coauthVersionLast="47" xr6:coauthVersionMax="47" xr10:uidLastSave="{00000000-0000-0000-0000-000000000000}"/>
  <bookViews>
    <workbookView xWindow="-120" yWindow="-120" windowWidth="29040" windowHeight="15840" xr2:uid="{00000000-000D-0000-FFFF-FFFF00000000}"/>
  </bookViews>
  <sheets>
    <sheet name="申込書" sheetId="3" r:id="rId1"/>
  </sheets>
  <externalReferences>
    <externalReference r:id="rId2"/>
    <externalReference r:id="rId3"/>
    <externalReference r:id="rId4"/>
    <externalReference r:id="rId5"/>
    <externalReference r:id="rId6"/>
    <externalReference r:id="rId7"/>
  </externalReferences>
  <definedNames>
    <definedName name="koumoku">[1]List!$B$6:$B$12</definedName>
    <definedName name="list" localSheetId="0">#REF!</definedName>
    <definedName name="list">#REF!</definedName>
    <definedName name="Officeマスター" localSheetId="0">[2]研修カレンダー!$B$41:$B$49</definedName>
    <definedName name="Officeマスター">[3]研修カレンダー!$B$41:$B$49</definedName>
    <definedName name="_xlnm.Print_Area">#REF!</definedName>
    <definedName name="syuukeihyou11">[4]集計表２!$A$3:$AD$109</definedName>
    <definedName name="test" localSheetId="0">#REF!</definedName>
    <definedName name="test">#REF!</definedName>
    <definedName name="T宮研請求書番号管理一覧" localSheetId="0">#REF!</definedName>
    <definedName name="T宮研請求書番号管理一覧">#REF!</definedName>
    <definedName name="Webマスター" localSheetId="0">[2]研修カレンダー!$B$53:$B$58</definedName>
    <definedName name="Webマスター">[3]研修カレンダー!$B$53:$B$58</definedName>
    <definedName name="コース番号" localSheetId="0">#REF!</definedName>
    <definedName name="コース番号">#REF!</definedName>
    <definedName name="ジャンル" localSheetId="0">[2]研修カレンダー!$A$41,[2]研修カレンダー!$A$42,[2]研修カレンダー!$A$43,[2]研修カレンダー!$A$44,[2]研修カレンダー!$A$45</definedName>
    <definedName name="ジャンル">[3]研修カレンダー!$A$41,[3]研修カレンダー!$A$42,[3]研修カレンダー!$A$43,[3]研修カレンダー!$A$44,[3]研修カレンダー!$A$45</definedName>
    <definedName name="ソーシャル研修" localSheetId="0">[2]研修カレンダー!$B$61:$B$62</definedName>
    <definedName name="ソーシャル研修">[3]研修カレンダー!$B$61:$B$62</definedName>
    <definedName name="デザインマスター" localSheetId="0">[2]研修カレンダー!$B$59:$B$60</definedName>
    <definedName name="デザインマスター">[3]研修カレンダー!$B$59:$B$60</definedName>
    <definedName name="ネットワーク研修" localSheetId="0">[2]研修カレンダー!$B$63:$B$65</definedName>
    <definedName name="ネットワーク研修">[3]研修カレンダー!$B$63:$B$65</definedName>
    <definedName name="価格台帳" localSheetId="0">#REF!</definedName>
    <definedName name="価格台帳">#REF!</definedName>
    <definedName name="期">[5]work!$A$22:$A$23</definedName>
    <definedName name="研修区分">[5]work!$A$26:$A$29</definedName>
    <definedName name="商品台帳" localSheetId="0">#REF!</definedName>
    <definedName name="商品台帳">#REF!</definedName>
    <definedName name="商品名" localSheetId="0">#REF!</definedName>
    <definedName name="商品名">#REF!</definedName>
    <definedName name="地域SC">[5]work!$A$1:$A$19</definedName>
    <definedName name="得意先台帳" localSheetId="0">#REF!</definedName>
    <definedName name="得意先台帳">#REF!</definedName>
    <definedName name="得意先名" localSheetId="0">#REF!</definedName>
    <definedName name="得意先名">#REF!</definedName>
    <definedName name="評価テーブル" localSheetId="0">#REF!</definedName>
    <definedName name="評価テーブル">#REF!</definedName>
    <definedName name="報奨金テーブル">'[6]達成評価（３）'!$F$3:$G$6</definedName>
    <definedName name="曜日" localSheetId="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5" i="3" l="1"/>
  <c r="AY35" i="3" l="1"/>
  <c r="AY33" i="3"/>
  <c r="AY31" i="3"/>
  <c r="AY29" i="3"/>
  <c r="AY27" i="3"/>
  <c r="AY25" i="3"/>
  <c r="AY23" i="3"/>
  <c r="AY21" i="3"/>
  <c r="AY19" i="3"/>
  <c r="AY17" i="3"/>
  <c r="AY15" i="3"/>
  <c r="W29" i="3" l="1"/>
  <c r="BD33" i="3"/>
  <c r="BC33" i="3"/>
  <c r="BB33" i="3"/>
  <c r="AV33" i="3"/>
  <c r="W33" i="3"/>
  <c r="BD31" i="3"/>
  <c r="BC31" i="3"/>
  <c r="BB31" i="3"/>
  <c r="AV31" i="3"/>
  <c r="W31" i="3"/>
  <c r="BD29" i="3"/>
  <c r="BC29" i="3"/>
  <c r="BB29" i="3"/>
  <c r="AV29" i="3"/>
  <c r="BD17" i="3"/>
  <c r="BD19" i="3"/>
  <c r="BD21" i="3"/>
  <c r="BD23" i="3"/>
  <c r="BD25" i="3"/>
  <c r="BD27" i="3"/>
  <c r="BC17" i="3"/>
  <c r="BC19" i="3"/>
  <c r="BC21" i="3"/>
  <c r="BC23" i="3"/>
  <c r="BC25" i="3"/>
  <c r="BC27" i="3"/>
  <c r="BB17" i="3"/>
  <c r="BB19" i="3"/>
  <c r="BB21" i="3"/>
  <c r="BB23" i="3"/>
  <c r="BB25" i="3"/>
  <c r="BB27" i="3"/>
  <c r="AV17" i="3"/>
  <c r="AV19" i="3"/>
  <c r="AV21" i="3"/>
  <c r="AV23" i="3"/>
  <c r="AV25" i="3"/>
  <c r="AV27" i="3"/>
  <c r="W17" i="3"/>
  <c r="W19" i="3"/>
  <c r="W21" i="3"/>
  <c r="W23" i="3"/>
  <c r="W25" i="3"/>
  <c r="W27" i="3"/>
  <c r="BD15" i="3"/>
  <c r="BB15" i="3"/>
  <c r="AV15" i="3"/>
  <c r="BD35" i="3" l="1"/>
  <c r="AV35" i="3"/>
  <c r="V35" i="3"/>
  <c r="BC15" i="3" l="1"/>
</calcChain>
</file>

<file path=xl/sharedStrings.xml><?xml version="1.0" encoding="utf-8"?>
<sst xmlns="http://schemas.openxmlformats.org/spreadsheetml/2006/main" count="84" uniqueCount="84">
  <si>
    <t>申込日</t>
    <rPh sb="0" eb="2">
      <t>モウシコミ</t>
    </rPh>
    <rPh sb="2" eb="3">
      <t>ビ</t>
    </rPh>
    <phoneticPr fontId="6"/>
  </si>
  <si>
    <t>年</t>
    <rPh sb="0" eb="1">
      <t>ネン</t>
    </rPh>
    <phoneticPr fontId="6"/>
  </si>
  <si>
    <t>月</t>
    <rPh sb="0" eb="1">
      <t>ツキ</t>
    </rPh>
    <phoneticPr fontId="6"/>
  </si>
  <si>
    <t>日</t>
    <rPh sb="0" eb="1">
      <t>ヒ</t>
    </rPh>
    <phoneticPr fontId="6"/>
  </si>
  <si>
    <t>貴社名</t>
    <rPh sb="0" eb="2">
      <t>キシャ</t>
    </rPh>
    <rPh sb="2" eb="3">
      <t>メイ</t>
    </rPh>
    <phoneticPr fontId="6"/>
  </si>
  <si>
    <t>　　申込責任者氏名</t>
    <rPh sb="2" eb="4">
      <t>モウシコミ</t>
    </rPh>
    <rPh sb="4" eb="7">
      <t>セキニンシャ</t>
    </rPh>
    <rPh sb="7" eb="9">
      <t>シメイ</t>
    </rPh>
    <phoneticPr fontId="6"/>
  </si>
  <si>
    <t>講座コード</t>
    <rPh sb="0" eb="2">
      <t>コウザ</t>
    </rPh>
    <phoneticPr fontId="6"/>
  </si>
  <si>
    <t>講座名</t>
    <rPh sb="0" eb="2">
      <t>コウザ</t>
    </rPh>
    <rPh sb="2" eb="3">
      <t>メイ</t>
    </rPh>
    <phoneticPr fontId="6"/>
  </si>
  <si>
    <t>受講開始日</t>
    <rPh sb="0" eb="2">
      <t>ジュコウ</t>
    </rPh>
    <rPh sb="2" eb="5">
      <t>カイシビ</t>
    </rPh>
    <phoneticPr fontId="6"/>
  </si>
  <si>
    <t>日数</t>
    <rPh sb="0" eb="2">
      <t>ニッスウ</t>
    </rPh>
    <phoneticPr fontId="6"/>
  </si>
  <si>
    <t>時間数</t>
    <rPh sb="0" eb="2">
      <t>ジカン</t>
    </rPh>
    <rPh sb="2" eb="3">
      <t>スウ</t>
    </rPh>
    <phoneticPr fontId="6"/>
  </si>
  <si>
    <t>㈱宮崎県ソフトウェアセンター</t>
    <phoneticPr fontId="6"/>
  </si>
  <si>
    <t>TEL</t>
    <phoneticPr fontId="6"/>
  </si>
  <si>
    <t>FAX</t>
    <phoneticPr fontId="6"/>
  </si>
  <si>
    <t>E-Mail</t>
    <phoneticPr fontId="6"/>
  </si>
  <si>
    <t>　　フリガナ</t>
    <phoneticPr fontId="6"/>
  </si>
  <si>
    <t>所属部署</t>
    <phoneticPr fontId="6"/>
  </si>
  <si>
    <t>ＦＡＸ : 0985-30-5053 　MAIL：　ken-moushikomi@miyazaki-nw.or.jp</t>
    <phoneticPr fontId="6"/>
  </si>
  <si>
    <t>対象者</t>
    <rPh sb="0" eb="3">
      <t>タイショウシャ</t>
    </rPh>
    <phoneticPr fontId="5"/>
  </si>
  <si>
    <t>開始日</t>
    <rPh sb="0" eb="3">
      <t>カイシビ</t>
    </rPh>
    <phoneticPr fontId="5"/>
  </si>
  <si>
    <t>終了日</t>
    <rPh sb="0" eb="3">
      <t>シュウリョウビ</t>
    </rPh>
    <phoneticPr fontId="5"/>
  </si>
  <si>
    <t>日数</t>
    <rPh sb="0" eb="2">
      <t>ニッスウ</t>
    </rPh>
    <phoneticPr fontId="5"/>
  </si>
  <si>
    <t>集合研修　コース名（仮）</t>
    <rPh sb="0" eb="2">
      <t>シュウゴウ</t>
    </rPh>
    <rPh sb="2" eb="4">
      <t>ケンシュウ</t>
    </rPh>
    <rPh sb="10" eb="11">
      <t>カリ</t>
    </rPh>
    <phoneticPr fontId="5"/>
  </si>
  <si>
    <t>時間数
（1日）</t>
    <rPh sb="0" eb="3">
      <t>ジカンスウ</t>
    </rPh>
    <rPh sb="6" eb="7">
      <t>ニチ</t>
    </rPh>
    <phoneticPr fontId="5"/>
  </si>
  <si>
    <t>時間数
（合計）</t>
    <rPh sb="0" eb="3">
      <t>ジカンスウ</t>
    </rPh>
    <rPh sb="5" eb="7">
      <t>ゴウケイ</t>
    </rPh>
    <phoneticPr fontId="5"/>
  </si>
  <si>
    <t>募集
人数</t>
    <rPh sb="0" eb="2">
      <t>ボシュウ</t>
    </rPh>
    <rPh sb="3" eb="5">
      <t>ニンズウ</t>
    </rPh>
    <phoneticPr fontId="5"/>
  </si>
  <si>
    <t>№</t>
    <phoneticPr fontId="5"/>
  </si>
  <si>
    <t>ジャンル</t>
    <phoneticPr fontId="5"/>
  </si>
  <si>
    <t>終了
時間</t>
    <phoneticPr fontId="5"/>
  </si>
  <si>
    <t>昼休憩</t>
    <rPh sb="0" eb="3">
      <t>ヒルキュウケイ</t>
    </rPh>
    <phoneticPr fontId="5"/>
  </si>
  <si>
    <t>開始
時間</t>
    <phoneticPr fontId="5"/>
  </si>
  <si>
    <t>メールアドレス</t>
    <phoneticPr fontId="6"/>
  </si>
  <si>
    <t>助成金使用有無</t>
    <rPh sb="0" eb="3">
      <t>ジョセイキン</t>
    </rPh>
    <rPh sb="3" eb="5">
      <t>シヨウ</t>
    </rPh>
    <rPh sb="5" eb="7">
      <t>ウム</t>
    </rPh>
    <phoneticPr fontId="6"/>
  </si>
  <si>
    <t>受講料(税込)</t>
    <rPh sb="0" eb="3">
      <t>ジュコウリョウ</t>
    </rPh>
    <rPh sb="4" eb="5">
      <t>ゼイ</t>
    </rPh>
    <rPh sb="5" eb="6">
      <t>コミ</t>
    </rPh>
    <phoneticPr fontId="6"/>
  </si>
  <si>
    <t>合計金額</t>
    <rPh sb="0" eb="4">
      <t>ゴウケイキンガク</t>
    </rPh>
    <phoneticPr fontId="6"/>
  </si>
  <si>
    <t>Vol.1.02</t>
    <phoneticPr fontId="6"/>
  </si>
  <si>
    <t>受講者氏名(フリガナ)</t>
    <rPh sb="0" eb="3">
      <t>ジュコウシャ</t>
    </rPh>
    <rPh sb="3" eb="5">
      <t>シメイ</t>
    </rPh>
    <phoneticPr fontId="6"/>
  </si>
  <si>
    <t>受講価格
(税込）</t>
    <rPh sb="0" eb="2">
      <t>ジュコウ</t>
    </rPh>
    <rPh sb="2" eb="4">
      <t>カカク</t>
    </rPh>
    <rPh sb="6" eb="8">
      <t>ゼイコ</t>
    </rPh>
    <phoneticPr fontId="5"/>
  </si>
  <si>
    <t>S01</t>
    <phoneticPr fontId="5"/>
  </si>
  <si>
    <t>受講終了日</t>
    <rPh sb="0" eb="2">
      <t>ジュコウ</t>
    </rPh>
    <rPh sb="2" eb="5">
      <t>シュウリョウビ</t>
    </rPh>
    <phoneticPr fontId="6"/>
  </si>
  <si>
    <t>S05</t>
  </si>
  <si>
    <t>S02</t>
  </si>
  <si>
    <t>S03</t>
  </si>
  <si>
    <t>S04</t>
  </si>
  <si>
    <t>S06</t>
  </si>
  <si>
    <t>S07</t>
  </si>
  <si>
    <t>S08</t>
  </si>
  <si>
    <t>S09</t>
  </si>
  <si>
    <t>S10</t>
  </si>
  <si>
    <t>S11</t>
  </si>
  <si>
    <t>S12</t>
  </si>
  <si>
    <t>S13</t>
  </si>
  <si>
    <t>S14</t>
  </si>
  <si>
    <t>S15</t>
  </si>
  <si>
    <t>S16</t>
  </si>
  <si>
    <t>S17</t>
  </si>
  <si>
    <t>S18</t>
  </si>
  <si>
    <t>S19</t>
  </si>
  <si>
    <t>S20</t>
  </si>
  <si>
    <t>S21</t>
  </si>
  <si>
    <t>S22</t>
  </si>
  <si>
    <t>【ライブ】システム設計 実践トレーニング</t>
  </si>
  <si>
    <t>【ライブ】Azure OpenAI Service を使用した生成AIアプリケーション構築入門</t>
  </si>
  <si>
    <t>【ライブ】ISMS実践トレーニング～ポリシー、リスクアセスメント、管理策の選択～</t>
  </si>
  <si>
    <t>【ライブ】Webアプリケーション方式設計</t>
  </si>
  <si>
    <t>【ライブ】アプリケーションテスト 実践トレーニング</t>
  </si>
  <si>
    <t>【ライブ】ISMS内部監査実践トレーニング～ロールプレイによる実務スキルの修得～</t>
  </si>
  <si>
    <t>【ライブ】ビジネスパーソンに求められる共創型交渉術</t>
  </si>
  <si>
    <t>【ライブ】ゼロからはじめるテスト超入門</t>
  </si>
  <si>
    <t>【ライブ】Linuxシステムの運用管理(性能評価＆トラブルシューティング編)</t>
  </si>
  <si>
    <t>【ライブ】システム運用におけるSLAの作成</t>
  </si>
  <si>
    <t>【ライブ】業務分析設計概説～システム開発における要件定義のまとめ方～</t>
  </si>
  <si>
    <t>【ライブ】jQueryによるWebアプリケーション開発</t>
  </si>
  <si>
    <t>【ライブ】システム品質の計画</t>
  </si>
  <si>
    <t>【ライブ】プロジェクトマネジメント技法の実践～品質分析、進捗分析、対策編～</t>
  </si>
  <si>
    <t>【ライブ】Microsoft Azure入門</t>
  </si>
  <si>
    <t>【ライブ】システム品質の基礎</t>
  </si>
  <si>
    <t>【ライブ】情報セキュリティ対策実践シリーズ　基盤セキュリティ設計トレーニング編</t>
  </si>
  <si>
    <t>【ライブ】Windows Serverの応用～Active Directory～</t>
  </si>
  <si>
    <t>【ライブ】アジャイル開発の要求整理術</t>
  </si>
  <si>
    <t>【ライブ】PostgreSQL運用管理トレーニング</t>
  </si>
  <si>
    <t>【ライブ】ITサービスマネジメント導入によるシステム運用改善</t>
  </si>
  <si>
    <t>【ライブ】API入門～サービス連携の実現に向けて～</t>
  </si>
  <si>
    <t>企画課宛</t>
    <rPh sb="0" eb="3">
      <t>キカクカ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</si>
</sst>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quot;歳&quot;"/>
    <numFmt numFmtId="177" formatCode="##&quot;日&quot;"/>
    <numFmt numFmtId="178" formatCode="[h]:mm"/>
    <numFmt numFmtId="179" formatCode="m/d;@"/>
    <numFmt numFmtId="180" formatCode="#,##0_ "/>
    <numFmt numFmtId="181" formatCode="&quot;¥&quot;#,##0_);[Red]\(&quot;¥&quot;#,##0\)"/>
    <numFmt numFmtId="182" formatCode="m/d\(aaa\)"/>
    <numFmt numFmtId="183" formatCode="#0&quot;日&quot;"/>
    <numFmt numFmtId="184" formatCode="#0&quot;名&quot;"/>
    <numFmt numFmtId="185" formatCode="0.00_);[Red]\(0.00\)"/>
  </numFmts>
  <fonts count="36" x14ac:knownFonts="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scheme val="minor"/>
    </font>
    <font>
      <sz val="11"/>
      <color theme="1"/>
      <name val="ＭＳ Ｐゴシック"/>
      <family val="3"/>
      <charset val="128"/>
      <scheme val="minor"/>
    </font>
    <font>
      <sz val="10"/>
      <color indexed="8"/>
      <name val="ＭＳ Ｐゴシック"/>
      <family val="3"/>
      <charset val="128"/>
      <scheme val="major"/>
    </font>
    <font>
      <sz val="6"/>
      <name val="ＭＳ Ｐゴシック"/>
      <family val="2"/>
      <charset val="128"/>
      <scheme val="minor"/>
    </font>
    <font>
      <sz val="6"/>
      <name val="ＭＳ Ｐゴシック"/>
      <family val="3"/>
      <charset val="128"/>
    </font>
    <font>
      <sz val="11"/>
      <color indexed="8"/>
      <name val="ＭＳ Ｐゴシック"/>
      <family val="3"/>
      <charset val="128"/>
      <scheme val="major"/>
    </font>
    <font>
      <sz val="11"/>
      <color indexed="8"/>
      <name val="HG丸ｺﾞｼｯｸM-PRO"/>
      <family val="3"/>
      <charset val="128"/>
    </font>
    <font>
      <sz val="8"/>
      <color indexed="8"/>
      <name val="ＭＳ Ｐゴシック"/>
      <family val="3"/>
      <charset val="128"/>
      <scheme val="major"/>
    </font>
    <font>
      <sz val="11"/>
      <color indexed="8"/>
      <name val="MS UI Gothic"/>
      <family val="3"/>
      <charset val="128"/>
    </font>
    <font>
      <sz val="11"/>
      <name val="ＭＳ Ｐゴシック"/>
      <family val="3"/>
      <charset val="128"/>
      <scheme val="minor"/>
    </font>
    <font>
      <sz val="11"/>
      <color indexed="8"/>
      <name val="ＭＳ Ｐゴシック"/>
      <family val="3"/>
      <charset val="128"/>
      <scheme val="minor"/>
    </font>
    <font>
      <sz val="11"/>
      <color indexed="8"/>
      <name val="HGP創英角ｺﾞｼｯｸUB"/>
      <family val="3"/>
      <charset val="128"/>
    </font>
    <font>
      <u/>
      <sz val="11"/>
      <color theme="10"/>
      <name val="ＭＳ Ｐゴシック"/>
      <family val="3"/>
      <charset val="128"/>
      <scheme val="minor"/>
    </font>
    <font>
      <sz val="10"/>
      <color indexed="8"/>
      <name val="ＭＳ Ｐゴシック"/>
      <family val="3"/>
      <charset val="128"/>
      <scheme val="minor"/>
    </font>
    <font>
      <sz val="8"/>
      <name val="MS UI Gothic"/>
      <family val="3"/>
      <charset val="128"/>
    </font>
    <font>
      <sz val="11"/>
      <name val="MS UI Gothic"/>
      <family val="3"/>
      <charset val="128"/>
    </font>
    <font>
      <sz val="12"/>
      <color indexed="8"/>
      <name val="ＭＳ Ｐゴシック"/>
      <family val="3"/>
      <charset val="128"/>
      <scheme val="minor"/>
    </font>
    <font>
      <sz val="9"/>
      <name val="ＭＳ Ｐゴシック"/>
      <family val="3"/>
      <charset val="128"/>
      <scheme val="major"/>
    </font>
    <font>
      <sz val="10"/>
      <color indexed="8"/>
      <name val="MS UI Gothic"/>
      <family val="3"/>
      <charset val="128"/>
    </font>
    <font>
      <sz val="10"/>
      <name val="MS UI Gothic"/>
      <family val="3"/>
      <charset val="128"/>
    </font>
    <font>
      <sz val="10.5"/>
      <name val="ＭＳ 明朝"/>
      <family val="1"/>
      <charset val="128"/>
    </font>
    <font>
      <sz val="11"/>
      <name val="ＭＳ Ｐゴシック"/>
      <family val="3"/>
      <charset val="128"/>
    </font>
    <font>
      <sz val="11"/>
      <name val="ＭＳ ゴシック"/>
      <family val="3"/>
      <charset val="128"/>
    </font>
    <font>
      <sz val="11"/>
      <color indexed="8"/>
      <name val="ＭＳ Ｐゴシック"/>
      <family val="3"/>
      <charset val="128"/>
    </font>
    <font>
      <b/>
      <sz val="11"/>
      <color theme="0"/>
      <name val="メイリオ"/>
      <family val="3"/>
      <charset val="128"/>
    </font>
    <font>
      <sz val="10"/>
      <color theme="1"/>
      <name val="メイリオ"/>
      <family val="3"/>
      <charset val="128"/>
    </font>
    <font>
      <sz val="10"/>
      <color theme="1"/>
      <name val="ＭＳ Ｐゴシック"/>
      <family val="2"/>
      <charset val="128"/>
      <scheme val="minor"/>
    </font>
    <font>
      <sz val="10"/>
      <name val="メイリオ"/>
      <family val="3"/>
      <charset val="128"/>
    </font>
    <font>
      <b/>
      <sz val="14"/>
      <color indexed="8"/>
      <name val="MS UI Gothic"/>
      <family val="3"/>
      <charset val="128"/>
    </font>
    <font>
      <sz val="12"/>
      <color theme="1"/>
      <name val="メイリオ"/>
      <family val="3"/>
      <charset val="128"/>
    </font>
    <font>
      <sz val="12"/>
      <name val="メイリオ"/>
      <family val="3"/>
      <charset val="128"/>
    </font>
    <font>
      <sz val="6"/>
      <name val="ＭＳ Ｐゴシック"/>
      <family val="2"/>
      <charset val="128"/>
    </font>
    <font>
      <sz val="11"/>
      <color theme="1"/>
      <name val="メイリオ"/>
      <family val="3"/>
      <charset val="128"/>
    </font>
    <font>
      <sz val="12"/>
      <color rgb="FF000000"/>
      <name val="メイリオ"/>
      <family val="3"/>
      <charset val="128"/>
    </font>
  </fonts>
  <fills count="7">
    <fill>
      <patternFill patternType="none"/>
    </fill>
    <fill>
      <patternFill patternType="gray125"/>
    </fill>
    <fill>
      <patternFill patternType="solid">
        <fgColor theme="9" tint="0.59999389629810485"/>
        <bgColor indexed="64"/>
      </patternFill>
    </fill>
    <fill>
      <patternFill patternType="solid">
        <fgColor indexed="26"/>
      </patternFill>
    </fill>
    <fill>
      <patternFill patternType="solid">
        <fgColor theme="4" tint="-0.499984740745262"/>
        <bgColor indexed="64"/>
      </patternFill>
    </fill>
    <fill>
      <patternFill patternType="solid">
        <fgColor theme="0"/>
        <bgColor indexed="64"/>
      </patternFill>
    </fill>
    <fill>
      <patternFill patternType="solid">
        <fgColor rgb="FF99CCFF"/>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indexed="64"/>
      </bottom>
      <diagonal/>
    </border>
    <border>
      <left style="thin">
        <color indexed="22"/>
      </left>
      <right style="thin">
        <color indexed="22"/>
      </right>
      <top style="thin">
        <color indexed="22"/>
      </top>
      <bottom style="thin">
        <color indexed="22"/>
      </bottom>
      <diagonal/>
    </border>
  </borders>
  <cellStyleXfs count="33">
    <xf numFmtId="0" fontId="0" fillId="0" borderId="0">
      <alignment vertical="center"/>
    </xf>
    <xf numFmtId="0" fontId="3" fillId="0" borderId="0">
      <alignment vertical="center"/>
    </xf>
    <xf numFmtId="0" fontId="14" fillId="0" borderId="0" applyNumberFormat="0" applyFill="0" applyBorder="0" applyAlignment="0" applyProtection="0">
      <alignment vertical="center"/>
    </xf>
    <xf numFmtId="6" fontId="3" fillId="0" borderId="0" applyFont="0" applyFill="0" applyBorder="0" applyAlignment="0" applyProtection="0">
      <alignment vertical="center"/>
    </xf>
    <xf numFmtId="0" fontId="22" fillId="0" borderId="0">
      <alignment vertical="center"/>
    </xf>
    <xf numFmtId="38" fontId="23" fillId="0" borderId="0" applyFont="0" applyFill="0" applyBorder="0" applyAlignment="0" applyProtection="0"/>
    <xf numFmtId="0" fontId="23" fillId="0" borderId="0">
      <alignment vertical="center"/>
    </xf>
    <xf numFmtId="38" fontId="6" fillId="0" borderId="0" applyFont="0" applyFill="0" applyBorder="0" applyAlignment="0" applyProtection="0">
      <alignment vertical="center"/>
    </xf>
    <xf numFmtId="9" fontId="23"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23" fillId="3" borderId="13" applyNumberFormat="0" applyFont="0" applyAlignment="0" applyProtection="0">
      <alignment vertical="center"/>
    </xf>
    <xf numFmtId="38" fontId="24"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0" fontId="23" fillId="0" borderId="0">
      <alignment vertical="center"/>
    </xf>
    <xf numFmtId="0" fontId="23" fillId="0" borderId="0">
      <alignment vertical="center"/>
    </xf>
    <xf numFmtId="0" fontId="2" fillId="0" borderId="0">
      <alignment vertical="center"/>
    </xf>
    <xf numFmtId="0" fontId="2" fillId="0" borderId="0">
      <alignment vertical="center"/>
    </xf>
    <xf numFmtId="0" fontId="2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6" fontId="2" fillId="0" borderId="0" applyFont="0" applyFill="0" applyBorder="0" applyAlignment="0" applyProtection="0">
      <alignment vertical="center"/>
    </xf>
  </cellStyleXfs>
  <cellXfs count="168">
    <xf numFmtId="0" fontId="0" fillId="0" borderId="0" xfId="0">
      <alignment vertical="center"/>
    </xf>
    <xf numFmtId="0" fontId="8" fillId="0" borderId="0" xfId="1" applyFont="1">
      <alignment vertical="center"/>
    </xf>
    <xf numFmtId="0" fontId="10" fillId="0" borderId="0" xfId="1" applyFont="1" applyAlignment="1">
      <alignment horizontal="left" vertical="center"/>
    </xf>
    <xf numFmtId="0" fontId="10" fillId="0" borderId="0" xfId="1" applyFont="1">
      <alignment vertical="center"/>
    </xf>
    <xf numFmtId="0" fontId="13" fillId="0" borderId="0" xfId="1" applyFont="1" applyProtection="1">
      <alignment vertical="center"/>
      <protection locked="0"/>
    </xf>
    <xf numFmtId="0" fontId="10" fillId="0" borderId="0" xfId="1" applyFont="1" applyAlignment="1">
      <alignment horizontal="center" vertical="center"/>
    </xf>
    <xf numFmtId="0" fontId="10" fillId="0" borderId="0" xfId="1" applyFont="1" applyProtection="1">
      <alignment vertical="center"/>
      <protection locked="0"/>
    </xf>
    <xf numFmtId="49" fontId="10" fillId="0" borderId="0" xfId="1" applyNumberFormat="1" applyFont="1" applyProtection="1">
      <alignment vertical="center"/>
      <protection locked="0"/>
    </xf>
    <xf numFmtId="0" fontId="16" fillId="0" borderId="0" xfId="1" applyFont="1" applyAlignment="1">
      <alignment vertical="center" wrapText="1"/>
    </xf>
    <xf numFmtId="0" fontId="17" fillId="0" borderId="0" xfId="1" applyFont="1">
      <alignment vertical="center"/>
    </xf>
    <xf numFmtId="0" fontId="8" fillId="0" borderId="6" xfId="1" applyFont="1" applyBorder="1">
      <alignment vertical="center"/>
    </xf>
    <xf numFmtId="0" fontId="10" fillId="0" borderId="6" xfId="1" applyFont="1" applyBorder="1" applyAlignment="1">
      <alignment horizontal="left" vertical="center"/>
    </xf>
    <xf numFmtId="0" fontId="10" fillId="0" borderId="6" xfId="1" applyFont="1" applyBorder="1" applyAlignment="1">
      <alignment horizontal="right" vertical="center"/>
    </xf>
    <xf numFmtId="0" fontId="10" fillId="0" borderId="0" xfId="1" applyFont="1" applyAlignment="1">
      <alignment horizontal="right" vertical="center"/>
    </xf>
    <xf numFmtId="0" fontId="10" fillId="0" borderId="0" xfId="1" applyFont="1" applyAlignment="1" applyProtection="1">
      <alignment horizontal="center" vertical="center"/>
      <protection locked="0"/>
    </xf>
    <xf numFmtId="0" fontId="3" fillId="0" borderId="0" xfId="1">
      <alignment vertical="center"/>
    </xf>
    <xf numFmtId="0" fontId="8" fillId="0" borderId="0" xfId="1" applyFont="1" applyAlignment="1">
      <alignment horizontal="center" vertical="center"/>
    </xf>
    <xf numFmtId="0" fontId="26" fillId="4" borderId="5" xfId="0" applyFont="1" applyFill="1" applyBorder="1" applyAlignment="1">
      <alignment horizontal="center" vertical="center" wrapText="1"/>
    </xf>
    <xf numFmtId="179" fontId="26" fillId="4" borderId="5" xfId="0" applyNumberFormat="1" applyFont="1" applyFill="1" applyBorder="1" applyAlignment="1">
      <alignment horizontal="center" vertical="center" wrapText="1"/>
    </xf>
    <xf numFmtId="178" fontId="26" fillId="4" borderId="5" xfId="0" applyNumberFormat="1" applyFont="1" applyFill="1" applyBorder="1" applyAlignment="1">
      <alignment horizontal="center" vertical="center" wrapText="1"/>
    </xf>
    <xf numFmtId="0" fontId="27" fillId="0" borderId="4" xfId="0" applyFont="1" applyBorder="1">
      <alignment vertical="center"/>
    </xf>
    <xf numFmtId="179" fontId="27" fillId="0" borderId="4" xfId="0" applyNumberFormat="1" applyFont="1" applyBorder="1" applyAlignment="1">
      <alignment horizontal="center" vertical="center"/>
    </xf>
    <xf numFmtId="0" fontId="27" fillId="0" borderId="4" xfId="0" applyFont="1" applyBorder="1" applyAlignment="1">
      <alignment horizontal="center" vertical="center"/>
    </xf>
    <xf numFmtId="20" fontId="27" fillId="0" borderId="4" xfId="0" applyNumberFormat="1" applyFont="1" applyBorder="1" applyAlignment="1">
      <alignment horizontal="center" vertical="center"/>
    </xf>
    <xf numFmtId="178" fontId="27" fillId="0" borderId="4" xfId="0" applyNumberFormat="1" applyFont="1" applyBorder="1" applyAlignment="1">
      <alignment horizontal="center" vertical="center"/>
    </xf>
    <xf numFmtId="0" fontId="28" fillId="0" borderId="4" xfId="0" applyFont="1" applyBorder="1">
      <alignment vertical="center"/>
    </xf>
    <xf numFmtId="0" fontId="29" fillId="0" borderId="4" xfId="0" applyFont="1" applyBorder="1">
      <alignment vertical="center"/>
    </xf>
    <xf numFmtId="179" fontId="27" fillId="0" borderId="4" xfId="0" applyNumberFormat="1" applyFont="1" applyBorder="1" applyAlignment="1">
      <alignment horizontal="center"/>
    </xf>
    <xf numFmtId="180" fontId="27" fillId="0" borderId="4" xfId="0" applyNumberFormat="1" applyFont="1" applyBorder="1">
      <alignment vertical="center"/>
    </xf>
    <xf numFmtId="49" fontId="27" fillId="0" borderId="4" xfId="0" applyNumberFormat="1" applyFont="1" applyBorder="1" applyAlignment="1"/>
    <xf numFmtId="49" fontId="27" fillId="0" borderId="4" xfId="0" applyNumberFormat="1" applyFont="1" applyBorder="1" applyAlignment="1">
      <alignment horizontal="left" vertical="center"/>
    </xf>
    <xf numFmtId="0" fontId="10" fillId="2" borderId="4" xfId="1" applyFont="1" applyFill="1" applyBorder="1" applyAlignment="1">
      <alignment horizontal="center" vertical="center"/>
    </xf>
    <xf numFmtId="0" fontId="10" fillId="2" borderId="1" xfId="1" applyFont="1" applyFill="1" applyBorder="1" applyAlignment="1">
      <alignment horizontal="center" vertical="center"/>
    </xf>
    <xf numFmtId="0" fontId="20" fillId="0" borderId="6" xfId="1" applyFont="1" applyBorder="1" applyAlignment="1">
      <alignment horizontal="center" vertical="center"/>
    </xf>
    <xf numFmtId="56" fontId="8" fillId="0" borderId="0" xfId="1" applyNumberFormat="1" applyFont="1">
      <alignment vertical="center"/>
    </xf>
    <xf numFmtId="20" fontId="8" fillId="0" borderId="0" xfId="1" applyNumberFormat="1" applyFont="1">
      <alignment vertical="center"/>
    </xf>
    <xf numFmtId="0" fontId="31" fillId="0" borderId="4" xfId="30" applyFont="1" applyBorder="1">
      <alignment vertical="center"/>
    </xf>
    <xf numFmtId="0" fontId="31" fillId="5" borderId="4" xfId="30" applyFont="1" applyFill="1" applyBorder="1">
      <alignment vertical="center"/>
    </xf>
    <xf numFmtId="0" fontId="31" fillId="5" borderId="4" xfId="20" applyFont="1" applyFill="1" applyBorder="1">
      <alignment vertical="center"/>
    </xf>
    <xf numFmtId="0" fontId="31" fillId="5" borderId="4" xfId="30" applyFont="1" applyFill="1" applyBorder="1" applyAlignment="1">
      <alignment vertical="center" wrapText="1"/>
    </xf>
    <xf numFmtId="182" fontId="31" fillId="0" borderId="4" xfId="30" applyNumberFormat="1" applyFont="1" applyBorder="1" applyAlignment="1">
      <alignment horizontal="center" vertical="center"/>
    </xf>
    <xf numFmtId="183" fontId="31" fillId="0" borderId="4" xfId="30" applyNumberFormat="1" applyFont="1" applyBorder="1">
      <alignment vertical="center"/>
    </xf>
    <xf numFmtId="20" fontId="31" fillId="0" borderId="4" xfId="30" applyNumberFormat="1" applyFont="1" applyBorder="1" applyAlignment="1">
      <alignment horizontal="center" vertical="center"/>
    </xf>
    <xf numFmtId="0" fontId="31" fillId="0" borderId="4" xfId="30" applyFont="1" applyBorder="1" applyAlignment="1">
      <alignment horizontal="center" vertical="center"/>
    </xf>
    <xf numFmtId="181" fontId="31" fillId="0" borderId="4" xfId="30" applyNumberFormat="1" applyFont="1" applyBorder="1">
      <alignment vertical="center"/>
    </xf>
    <xf numFmtId="181" fontId="31" fillId="0" borderId="4" xfId="31" applyNumberFormat="1" applyFont="1" applyBorder="1">
      <alignment vertical="center"/>
    </xf>
    <xf numFmtId="181" fontId="31" fillId="0" borderId="4" xfId="31" applyNumberFormat="1" applyFont="1" applyFill="1" applyBorder="1" applyAlignment="1">
      <alignment horizontal="right" vertical="center"/>
    </xf>
    <xf numFmtId="181" fontId="32" fillId="0" borderId="4" xfId="31" applyNumberFormat="1" applyFont="1" applyFill="1" applyBorder="1" applyAlignment="1">
      <alignment horizontal="right" vertical="center"/>
    </xf>
    <xf numFmtId="181" fontId="31" fillId="0" borderId="4" xfId="31" applyNumberFormat="1" applyFont="1" applyBorder="1" applyAlignment="1">
      <alignment horizontal="right" vertical="center"/>
    </xf>
    <xf numFmtId="0" fontId="31" fillId="5" borderId="4" xfId="0" applyFont="1" applyFill="1" applyBorder="1">
      <alignment vertical="center"/>
    </xf>
    <xf numFmtId="0" fontId="31" fillId="6" borderId="4" xfId="0" applyFont="1" applyFill="1" applyBorder="1" applyAlignment="1">
      <alignment horizontal="center" vertical="center"/>
    </xf>
    <xf numFmtId="20" fontId="31" fillId="5" borderId="4" xfId="0" applyNumberFormat="1" applyFont="1" applyFill="1" applyBorder="1" applyAlignment="1">
      <alignment horizontal="center" vertical="center"/>
    </xf>
    <xf numFmtId="0" fontId="31" fillId="5" borderId="4" xfId="0" applyFont="1" applyFill="1" applyBorder="1" applyAlignment="1">
      <alignment horizontal="center" vertical="center"/>
    </xf>
    <xf numFmtId="184" fontId="31" fillId="5" borderId="4" xfId="0" applyNumberFormat="1" applyFont="1" applyFill="1" applyBorder="1" applyAlignment="1">
      <alignment horizontal="center" vertical="center"/>
    </xf>
    <xf numFmtId="20" fontId="31" fillId="0" borderId="4" xfId="30" applyNumberFormat="1" applyFont="1" applyBorder="1">
      <alignment vertical="center"/>
    </xf>
    <xf numFmtId="181" fontId="31" fillId="0" borderId="4" xfId="31" applyNumberFormat="1" applyFont="1" applyFill="1" applyBorder="1">
      <alignment vertical="center"/>
    </xf>
    <xf numFmtId="0" fontId="31" fillId="5" borderId="4" xfId="30" applyFont="1" applyFill="1" applyBorder="1" applyAlignment="1">
      <alignment horizontal="left" vertical="center"/>
    </xf>
    <xf numFmtId="0" fontId="34" fillId="0" borderId="4" xfId="0" applyFont="1" applyBorder="1" applyAlignment="1">
      <alignment horizontal="left" vertical="center"/>
    </xf>
    <xf numFmtId="0" fontId="30" fillId="0" borderId="0" xfId="1" applyFont="1" applyProtection="1">
      <alignment vertical="center"/>
      <protection locked="0"/>
    </xf>
    <xf numFmtId="0" fontId="4" fillId="0" borderId="0" xfId="1" applyFont="1" applyProtection="1">
      <alignment vertical="center"/>
      <protection locked="0"/>
    </xf>
    <xf numFmtId="0" fontId="7" fillId="0" borderId="0" xfId="1" applyFont="1" applyProtection="1">
      <alignment vertical="center"/>
      <protection locked="0"/>
    </xf>
    <xf numFmtId="0" fontId="8" fillId="0" borderId="0" xfId="1" applyFont="1" applyProtection="1">
      <alignment vertical="center"/>
      <protection locked="0"/>
    </xf>
    <xf numFmtId="0" fontId="9" fillId="0" borderId="0" xfId="1" applyFont="1" applyProtection="1">
      <alignment vertical="center"/>
      <protection locked="0"/>
    </xf>
    <xf numFmtId="185" fontId="31" fillId="0" borderId="4" xfId="30" applyNumberFormat="1" applyFont="1" applyBorder="1" applyAlignment="1">
      <alignment horizontal="center" vertical="center"/>
    </xf>
    <xf numFmtId="6" fontId="31" fillId="0" borderId="4" xfId="32" applyFont="1" applyFill="1" applyBorder="1">
      <alignment vertical="center"/>
    </xf>
    <xf numFmtId="0" fontId="35" fillId="5" borderId="4" xfId="0" applyFont="1" applyFill="1" applyBorder="1" applyAlignment="1">
      <alignment horizontal="left" vertical="center"/>
    </xf>
    <xf numFmtId="0" fontId="31" fillId="5" borderId="4" xfId="0" applyFont="1" applyFill="1" applyBorder="1" applyAlignment="1">
      <alignment horizontal="left" vertical="center"/>
    </xf>
    <xf numFmtId="0" fontId="32" fillId="5" borderId="4" xfId="0" applyFont="1" applyFill="1" applyBorder="1" applyAlignment="1">
      <alignment horizontal="left" vertical="center"/>
    </xf>
    <xf numFmtId="0" fontId="31" fillId="5" borderId="11" xfId="0" applyFont="1" applyFill="1" applyBorder="1" applyAlignment="1">
      <alignment horizontal="left" vertical="center"/>
    </xf>
    <xf numFmtId="0" fontId="31" fillId="5" borderId="11" xfId="30" applyFont="1" applyFill="1" applyBorder="1" applyAlignment="1">
      <alignment horizontal="left" vertical="center"/>
    </xf>
    <xf numFmtId="182" fontId="31" fillId="5" borderId="4" xfId="30" applyNumberFormat="1" applyFont="1" applyFill="1" applyBorder="1" applyAlignment="1">
      <alignment horizontal="center" vertical="center"/>
    </xf>
    <xf numFmtId="183" fontId="31" fillId="5" borderId="4" xfId="30" applyNumberFormat="1" applyFont="1" applyFill="1" applyBorder="1">
      <alignment vertical="center"/>
    </xf>
    <xf numFmtId="20" fontId="31" fillId="5" borderId="4" xfId="30" applyNumberFormat="1" applyFont="1" applyFill="1" applyBorder="1">
      <alignment vertical="center"/>
    </xf>
    <xf numFmtId="178" fontId="27" fillId="5" borderId="4" xfId="0" applyNumberFormat="1" applyFont="1" applyFill="1" applyBorder="1" applyAlignment="1">
      <alignment horizontal="center" vertical="center"/>
    </xf>
    <xf numFmtId="0" fontId="8" fillId="5" borderId="0" xfId="1" applyFont="1" applyFill="1">
      <alignment vertical="center"/>
    </xf>
    <xf numFmtId="185" fontId="31" fillId="5" borderId="4" xfId="30" applyNumberFormat="1" applyFont="1" applyFill="1" applyBorder="1" applyAlignment="1">
      <alignment horizontal="center" vertical="center"/>
    </xf>
    <xf numFmtId="0" fontId="27" fillId="5" borderId="4" xfId="0" applyFont="1" applyFill="1" applyBorder="1" applyAlignment="1">
      <alignment horizontal="center" vertical="center"/>
    </xf>
    <xf numFmtId="6" fontId="31" fillId="5" borderId="4" xfId="32" applyFont="1" applyFill="1" applyBorder="1" applyAlignment="1">
      <alignment horizontal="right" vertical="center"/>
    </xf>
    <xf numFmtId="20" fontId="27" fillId="5" borderId="4" xfId="0" applyNumberFormat="1" applyFont="1" applyFill="1" applyBorder="1" applyAlignment="1">
      <alignment horizontal="center" vertical="center"/>
    </xf>
    <xf numFmtId="181" fontId="31" fillId="5" borderId="4" xfId="30" applyNumberFormat="1" applyFont="1" applyFill="1" applyBorder="1" applyAlignment="1">
      <alignment horizontal="right" vertical="center"/>
    </xf>
    <xf numFmtId="183" fontId="31" fillId="5" borderId="11" xfId="30" applyNumberFormat="1" applyFont="1" applyFill="1" applyBorder="1">
      <alignment vertical="center"/>
    </xf>
    <xf numFmtId="181" fontId="31" fillId="5" borderId="11" xfId="30" applyNumberFormat="1" applyFont="1" applyFill="1" applyBorder="1" applyAlignment="1">
      <alignment horizontal="right" vertical="center"/>
    </xf>
    <xf numFmtId="6" fontId="10" fillId="0" borderId="5" xfId="3" applyFont="1" applyBorder="1" applyAlignment="1">
      <alignment horizontal="right" vertical="center"/>
    </xf>
    <xf numFmtId="6" fontId="10" fillId="0" borderId="7" xfId="3" applyFont="1" applyBorder="1" applyAlignment="1">
      <alignment horizontal="right" vertical="center"/>
    </xf>
    <xf numFmtId="6" fontId="10" fillId="0" borderId="8" xfId="3" applyFont="1" applyBorder="1" applyAlignment="1">
      <alignment horizontal="right" vertical="center"/>
    </xf>
    <xf numFmtId="6" fontId="10" fillId="0" borderId="10" xfId="3" applyFont="1" applyBorder="1" applyAlignment="1">
      <alignment horizontal="right" vertical="center"/>
    </xf>
    <xf numFmtId="0" fontId="12" fillId="0" borderId="5" xfId="1" applyFont="1" applyBorder="1" applyAlignment="1">
      <alignment horizontal="left" vertical="center" indent="1"/>
    </xf>
    <xf numFmtId="0" fontId="12" fillId="0" borderId="6" xfId="1" applyFont="1" applyBorder="1" applyAlignment="1">
      <alignment horizontal="left" vertical="center" indent="1"/>
    </xf>
    <xf numFmtId="0" fontId="12" fillId="0" borderId="7" xfId="1" applyFont="1" applyBorder="1" applyAlignment="1">
      <alignment horizontal="left" vertical="center" indent="1"/>
    </xf>
    <xf numFmtId="0" fontId="12" fillId="0" borderId="8" xfId="1" applyFont="1" applyBorder="1" applyAlignment="1">
      <alignment horizontal="left" vertical="center" indent="1"/>
    </xf>
    <xf numFmtId="0" fontId="12" fillId="0" borderId="9" xfId="1" applyFont="1" applyBorder="1" applyAlignment="1">
      <alignment horizontal="left" vertical="center" indent="1"/>
    </xf>
    <xf numFmtId="0" fontId="12" fillId="0" borderId="10" xfId="1" applyFont="1" applyBorder="1" applyAlignment="1">
      <alignment horizontal="left" vertical="center" indent="1"/>
    </xf>
    <xf numFmtId="176" fontId="12" fillId="0" borderId="5" xfId="1" applyNumberFormat="1" applyFont="1" applyBorder="1" applyAlignment="1">
      <alignment horizontal="center" vertical="center" wrapText="1"/>
    </xf>
    <xf numFmtId="176" fontId="12" fillId="0" borderId="7" xfId="1" applyNumberFormat="1" applyFont="1" applyBorder="1" applyAlignment="1">
      <alignment horizontal="center" vertical="center" wrapText="1"/>
    </xf>
    <xf numFmtId="176" fontId="12" fillId="0" borderId="8" xfId="1" applyNumberFormat="1" applyFont="1" applyBorder="1" applyAlignment="1">
      <alignment horizontal="center" vertical="center" wrapText="1"/>
    </xf>
    <xf numFmtId="176" fontId="12" fillId="0" borderId="10" xfId="1" applyNumberFormat="1" applyFont="1" applyBorder="1" applyAlignment="1">
      <alignment horizontal="center" vertical="center" wrapText="1"/>
    </xf>
    <xf numFmtId="0" fontId="17" fillId="0" borderId="5" xfId="1" applyFont="1" applyBorder="1" applyAlignment="1">
      <alignment horizontal="center" vertical="center"/>
    </xf>
    <xf numFmtId="0" fontId="17" fillId="0" borderId="6" xfId="1" applyFont="1" applyBorder="1" applyAlignment="1">
      <alignment horizontal="center" vertical="center"/>
    </xf>
    <xf numFmtId="0" fontId="17" fillId="0" borderId="7" xfId="1" applyFont="1" applyBorder="1" applyAlignment="1">
      <alignment horizontal="center" vertical="center"/>
    </xf>
    <xf numFmtId="0" fontId="17" fillId="0" borderId="8" xfId="1" applyFont="1" applyBorder="1" applyAlignment="1">
      <alignment horizontal="center" vertical="center"/>
    </xf>
    <xf numFmtId="0" fontId="17" fillId="0" borderId="9" xfId="1" applyFont="1" applyBorder="1" applyAlignment="1">
      <alignment horizontal="center" vertical="center"/>
    </xf>
    <xf numFmtId="0" fontId="17" fillId="0" borderId="10" xfId="1" applyFont="1" applyBorder="1" applyAlignment="1">
      <alignment horizontal="center" vertical="center"/>
    </xf>
    <xf numFmtId="0" fontId="10" fillId="0" borderId="5" xfId="1" applyFont="1" applyBorder="1" applyAlignment="1">
      <alignment horizontal="left" vertical="center" wrapText="1" indent="1"/>
    </xf>
    <xf numFmtId="0" fontId="10" fillId="0" borderId="6" xfId="1" applyFont="1" applyBorder="1" applyAlignment="1">
      <alignment horizontal="left" vertical="center" wrapText="1" indent="1"/>
    </xf>
    <xf numFmtId="0" fontId="10" fillId="0" borderId="7" xfId="1" applyFont="1" applyBorder="1" applyAlignment="1">
      <alignment horizontal="left" vertical="center" wrapText="1" indent="1"/>
    </xf>
    <xf numFmtId="0" fontId="10" fillId="0" borderId="8" xfId="1" applyFont="1" applyBorder="1" applyAlignment="1">
      <alignment horizontal="left" vertical="center" wrapText="1" indent="1"/>
    </xf>
    <xf numFmtId="0" fontId="10" fillId="0" borderId="9" xfId="1" applyFont="1" applyBorder="1" applyAlignment="1">
      <alignment horizontal="left" vertical="center" wrapText="1" indent="1"/>
    </xf>
    <xf numFmtId="0" fontId="10" fillId="0" borderId="10" xfId="1" applyFont="1" applyBorder="1" applyAlignment="1">
      <alignment horizontal="left" vertical="center" wrapText="1" indent="1"/>
    </xf>
    <xf numFmtId="56" fontId="17" fillId="0" borderId="5" xfId="1" applyNumberFormat="1" applyFont="1" applyBorder="1" applyAlignment="1">
      <alignment horizontal="center" vertical="center"/>
    </xf>
    <xf numFmtId="56" fontId="17" fillId="0" borderId="6" xfId="1" applyNumberFormat="1" applyFont="1" applyBorder="1" applyAlignment="1">
      <alignment horizontal="center" vertical="center"/>
    </xf>
    <xf numFmtId="56" fontId="17" fillId="0" borderId="7" xfId="1" applyNumberFormat="1" applyFont="1" applyBorder="1" applyAlignment="1">
      <alignment horizontal="center" vertical="center"/>
    </xf>
    <xf numFmtId="56" fontId="17" fillId="0" borderId="8" xfId="1" applyNumberFormat="1" applyFont="1" applyBorder="1" applyAlignment="1">
      <alignment horizontal="center" vertical="center"/>
    </xf>
    <xf numFmtId="56" fontId="17" fillId="0" borderId="9" xfId="1" applyNumberFormat="1" applyFont="1" applyBorder="1" applyAlignment="1">
      <alignment horizontal="center" vertical="center"/>
    </xf>
    <xf numFmtId="56" fontId="17" fillId="0" borderId="10" xfId="1" applyNumberFormat="1" applyFont="1" applyBorder="1" applyAlignment="1">
      <alignment horizontal="center" vertical="center"/>
    </xf>
    <xf numFmtId="177" fontId="10" fillId="0" borderId="11" xfId="1" applyNumberFormat="1" applyFont="1" applyBorder="1" applyAlignment="1">
      <alignment horizontal="center" vertical="center"/>
    </xf>
    <xf numFmtId="177" fontId="10" fillId="0" borderId="12" xfId="1" applyNumberFormat="1" applyFont="1" applyBorder="1" applyAlignment="1">
      <alignment horizontal="center" vertical="center"/>
    </xf>
    <xf numFmtId="49" fontId="10" fillId="0" borderId="11" xfId="1" applyNumberFormat="1" applyFont="1" applyBorder="1" applyAlignment="1">
      <alignment horizontal="center" vertical="center"/>
    </xf>
    <xf numFmtId="49" fontId="10" fillId="0" borderId="12" xfId="1" applyNumberFormat="1" applyFont="1" applyBorder="1" applyAlignment="1">
      <alignment horizontal="center" vertical="center"/>
    </xf>
    <xf numFmtId="6" fontId="10" fillId="0" borderId="0" xfId="1" applyNumberFormat="1" applyFont="1" applyAlignment="1">
      <alignment horizontal="right" vertical="center"/>
    </xf>
    <xf numFmtId="0" fontId="10" fillId="0" borderId="0" xfId="1" applyFont="1" applyAlignment="1">
      <alignment horizontal="right" vertical="center"/>
    </xf>
    <xf numFmtId="6" fontId="10" fillId="0" borderId="1" xfId="1" applyNumberFormat="1" applyFont="1" applyBorder="1" applyAlignment="1">
      <alignment horizontal="right" vertical="center"/>
    </xf>
    <xf numFmtId="0" fontId="10" fillId="0" borderId="3" xfId="1" applyFont="1" applyBorder="1" applyAlignment="1">
      <alignment horizontal="right" vertical="center"/>
    </xf>
    <xf numFmtId="0" fontId="20" fillId="0" borderId="6" xfId="1" applyFont="1" applyBorder="1" applyAlignment="1">
      <alignment horizontal="center" vertical="center"/>
    </xf>
    <xf numFmtId="0" fontId="21" fillId="0" borderId="6" xfId="1" applyFont="1" applyBorder="1" applyAlignment="1">
      <alignment horizontal="center" vertical="center"/>
    </xf>
    <xf numFmtId="0" fontId="17" fillId="2" borderId="1" xfId="1" applyFont="1" applyFill="1" applyBorder="1" applyAlignment="1">
      <alignment horizontal="center" vertical="center"/>
    </xf>
    <xf numFmtId="0" fontId="17" fillId="2" borderId="2" xfId="1" applyFont="1" applyFill="1" applyBorder="1" applyAlignment="1">
      <alignment horizontal="center" vertical="center"/>
    </xf>
    <xf numFmtId="0" fontId="17" fillId="2" borderId="3"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3" xfId="1" applyFont="1" applyFill="1" applyBorder="1" applyAlignment="1">
      <alignment horizontal="center" vertical="center"/>
    </xf>
    <xf numFmtId="0" fontId="12" fillId="0" borderId="5" xfId="1" applyFont="1" applyBorder="1" applyAlignment="1">
      <alignment horizontal="left" vertical="center" wrapText="1" indent="1"/>
    </xf>
    <xf numFmtId="0" fontId="12" fillId="0" borderId="6" xfId="1" applyFont="1" applyBorder="1" applyAlignment="1">
      <alignment horizontal="left" vertical="center" wrapText="1" indent="1"/>
    </xf>
    <xf numFmtId="0" fontId="12" fillId="0" borderId="7" xfId="1" applyFont="1" applyBorder="1" applyAlignment="1">
      <alignment horizontal="left" vertical="center" wrapText="1" indent="1"/>
    </xf>
    <xf numFmtId="0" fontId="12" fillId="0" borderId="8" xfId="1" applyFont="1" applyBorder="1" applyAlignment="1">
      <alignment horizontal="left" vertical="center" wrapText="1" indent="1"/>
    </xf>
    <xf numFmtId="0" fontId="12" fillId="0" borderId="9" xfId="1" applyFont="1" applyBorder="1" applyAlignment="1">
      <alignment horizontal="left" vertical="center" wrapText="1" indent="1"/>
    </xf>
    <xf numFmtId="0" fontId="12" fillId="0" borderId="10" xfId="1" applyFont="1" applyBorder="1" applyAlignment="1">
      <alignment horizontal="left" vertical="center" wrapText="1" indent="1"/>
    </xf>
    <xf numFmtId="0" fontId="10" fillId="0" borderId="0" xfId="1" applyFont="1" applyAlignment="1">
      <alignment horizontal="center" vertical="center"/>
    </xf>
    <xf numFmtId="0" fontId="11" fillId="2" borderId="1" xfId="1" applyFont="1" applyFill="1" applyBorder="1" applyAlignment="1">
      <alignment horizontal="center" vertical="center"/>
    </xf>
    <xf numFmtId="0" fontId="11" fillId="2" borderId="2" xfId="1" applyFont="1" applyFill="1" applyBorder="1" applyAlignment="1">
      <alignment horizontal="center" vertical="center"/>
    </xf>
    <xf numFmtId="0" fontId="11" fillId="2" borderId="3" xfId="1" applyFont="1" applyFill="1" applyBorder="1" applyAlignment="1">
      <alignment horizontal="center" vertical="center"/>
    </xf>
    <xf numFmtId="0" fontId="12" fillId="0" borderId="1" xfId="1" applyFont="1" applyBorder="1" applyAlignment="1">
      <alignment horizontal="left" vertical="center" indent="1"/>
    </xf>
    <xf numFmtId="0" fontId="12" fillId="0" borderId="2" xfId="1" applyFont="1" applyBorder="1" applyAlignment="1">
      <alignment horizontal="left" vertical="center" indent="1"/>
    </xf>
    <xf numFmtId="0" fontId="12" fillId="0" borderId="3" xfId="1" applyFont="1" applyBorder="1" applyAlignment="1">
      <alignment horizontal="left" vertical="center" indent="1"/>
    </xf>
    <xf numFmtId="0" fontId="15" fillId="2" borderId="4" xfId="1" applyFont="1" applyFill="1" applyBorder="1" applyAlignment="1">
      <alignment horizontal="center" vertical="center" wrapText="1"/>
    </xf>
    <xf numFmtId="0" fontId="15" fillId="2" borderId="4" xfId="1" applyFont="1" applyFill="1" applyBorder="1" applyAlignment="1">
      <alignment horizontal="center" vertical="center"/>
    </xf>
    <xf numFmtId="0" fontId="19" fillId="0" borderId="0" xfId="1" applyFont="1" applyAlignment="1">
      <alignment horizontal="left" vertical="center"/>
    </xf>
    <xf numFmtId="0" fontId="17" fillId="2" borderId="4" xfId="1" applyFont="1" applyFill="1" applyBorder="1" applyAlignment="1">
      <alignment horizontal="center" vertical="center" wrapText="1"/>
    </xf>
    <xf numFmtId="0" fontId="10" fillId="2" borderId="4" xfId="1" applyFont="1" applyFill="1" applyBorder="1" applyAlignment="1">
      <alignment horizontal="center" vertical="center"/>
    </xf>
    <xf numFmtId="0" fontId="10" fillId="2" borderId="4" xfId="1" applyFont="1" applyFill="1" applyBorder="1" applyAlignment="1">
      <alignment horizontal="center" vertical="center" wrapText="1"/>
    </xf>
    <xf numFmtId="0" fontId="17" fillId="2" borderId="4" xfId="1" applyFont="1" applyFill="1" applyBorder="1" applyAlignment="1">
      <alignment horizontal="center" vertical="center"/>
    </xf>
    <xf numFmtId="0" fontId="11" fillId="2" borderId="8" xfId="1" applyFont="1" applyFill="1" applyBorder="1" applyAlignment="1">
      <alignment horizontal="center" vertical="center"/>
    </xf>
    <xf numFmtId="0" fontId="11" fillId="2" borderId="9" xfId="1" applyFont="1" applyFill="1" applyBorder="1" applyAlignment="1">
      <alignment horizontal="center" vertical="center"/>
    </xf>
    <xf numFmtId="0" fontId="11" fillId="2" borderId="10" xfId="1" applyFont="1" applyFill="1" applyBorder="1" applyAlignment="1">
      <alignment horizontal="center" vertical="center"/>
    </xf>
    <xf numFmtId="0" fontId="18" fillId="0" borderId="8" xfId="1" applyFont="1" applyBorder="1" applyAlignment="1">
      <alignment horizontal="left" vertical="center" indent="1"/>
    </xf>
    <xf numFmtId="0" fontId="18" fillId="0" borderId="9" xfId="1" applyFont="1" applyBorder="1" applyAlignment="1">
      <alignment horizontal="left" vertical="center" indent="1"/>
    </xf>
    <xf numFmtId="0" fontId="18" fillId="0" borderId="10" xfId="1" applyFont="1" applyBorder="1" applyAlignment="1">
      <alignment horizontal="left" vertical="center" indent="1"/>
    </xf>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1" fillId="2" borderId="5" xfId="1" applyFont="1" applyFill="1" applyBorder="1" applyAlignment="1">
      <alignment horizontal="center" vertical="center"/>
    </xf>
    <xf numFmtId="0" fontId="11" fillId="2" borderId="6" xfId="1" applyFont="1" applyFill="1" applyBorder="1" applyAlignment="1">
      <alignment horizontal="center" vertical="center"/>
    </xf>
    <xf numFmtId="0" fontId="11" fillId="2" borderId="7" xfId="1" applyFont="1" applyFill="1" applyBorder="1" applyAlignment="1">
      <alignment horizontal="center" vertical="center"/>
    </xf>
    <xf numFmtId="0" fontId="15" fillId="0" borderId="5" xfId="1" applyFont="1" applyBorder="1" applyAlignment="1">
      <alignment horizontal="left" vertical="center" indent="1"/>
    </xf>
    <xf numFmtId="0" fontId="15" fillId="0" borderId="6" xfId="1" applyFont="1" applyBorder="1" applyAlignment="1">
      <alignment horizontal="left" vertical="center" indent="1"/>
    </xf>
    <xf numFmtId="0" fontId="15" fillId="0" borderId="7" xfId="1" applyFont="1" applyBorder="1" applyAlignment="1">
      <alignment horizontal="left" vertical="center" indent="1"/>
    </xf>
    <xf numFmtId="49" fontId="12" fillId="0" borderId="4" xfId="1" applyNumberFormat="1" applyFont="1" applyBorder="1" applyAlignment="1">
      <alignment horizontal="left" vertical="center" indent="1"/>
    </xf>
    <xf numFmtId="0" fontId="14" fillId="0" borderId="4" xfId="2" applyBorder="1" applyAlignment="1" applyProtection="1">
      <alignment horizontal="left" vertical="center" indent="1"/>
    </xf>
    <xf numFmtId="0" fontId="10" fillId="0" borderId="1" xfId="1" applyFont="1" applyBorder="1" applyAlignment="1">
      <alignment horizontal="center" vertical="center"/>
    </xf>
    <xf numFmtId="0" fontId="10" fillId="0" borderId="3" xfId="1" applyFont="1" applyBorder="1" applyAlignment="1">
      <alignment horizontal="center" vertical="center"/>
    </xf>
  </cellXfs>
  <cellStyles count="33">
    <cellStyle name="パーセント 2" xfId="8" xr:uid="{00000000-0005-0000-0000-000000000000}"/>
    <cellStyle name="パーセント 3" xfId="9" xr:uid="{00000000-0005-0000-0000-000001000000}"/>
    <cellStyle name="パーセント 4" xfId="10" xr:uid="{00000000-0005-0000-0000-000002000000}"/>
    <cellStyle name="ハイパーリンク" xfId="2" builtinId="8"/>
    <cellStyle name="メモ 2" xfId="11" xr:uid="{00000000-0005-0000-0000-000004000000}"/>
    <cellStyle name="桁区切り 2" xfId="5" xr:uid="{00000000-0005-0000-0000-000006000000}"/>
    <cellStyle name="桁区切り 3" xfId="12" xr:uid="{00000000-0005-0000-0000-000007000000}"/>
    <cellStyle name="桁区切り 3 2" xfId="13" xr:uid="{00000000-0005-0000-0000-000008000000}"/>
    <cellStyle name="桁区切り 3 2 2" xfId="14" xr:uid="{00000000-0005-0000-0000-000009000000}"/>
    <cellStyle name="桁区切り 3 3" xfId="15" xr:uid="{00000000-0005-0000-0000-00000A000000}"/>
    <cellStyle name="桁区切り 4" xfId="16" xr:uid="{00000000-0005-0000-0000-00000B000000}"/>
    <cellStyle name="桁区切り 5" xfId="17" xr:uid="{00000000-0005-0000-0000-00000C000000}"/>
    <cellStyle name="桁区切り 6" xfId="7" xr:uid="{00000000-0005-0000-0000-00000D000000}"/>
    <cellStyle name="桁区切り 8" xfId="31" xr:uid="{3F78D83E-BC6C-4804-A2B3-A76CAE220577}"/>
    <cellStyle name="通貨" xfId="32" builtinId="7"/>
    <cellStyle name="通貨 2" xfId="18" xr:uid="{00000000-0005-0000-0000-00000E000000}"/>
    <cellStyle name="通貨 3" xfId="19" xr:uid="{00000000-0005-0000-0000-00000F000000}"/>
    <cellStyle name="通貨 4" xfId="3" xr:uid="{00000000-0005-0000-0000-000010000000}"/>
    <cellStyle name="標準" xfId="0" builtinId="0"/>
    <cellStyle name="標準 10" xfId="4" xr:uid="{00000000-0005-0000-0000-000012000000}"/>
    <cellStyle name="標準 10 3" xfId="6" xr:uid="{00000000-0005-0000-0000-000013000000}"/>
    <cellStyle name="標準 14" xfId="30" xr:uid="{5B658435-9FEE-4147-825B-9298DF3548BB}"/>
    <cellStyle name="標準 2" xfId="20" xr:uid="{00000000-0005-0000-0000-000014000000}"/>
    <cellStyle name="標準 21" xfId="21" xr:uid="{00000000-0005-0000-0000-000015000000}"/>
    <cellStyle name="標準 3" xfId="22" xr:uid="{00000000-0005-0000-0000-000016000000}"/>
    <cellStyle name="標準 4" xfId="23" xr:uid="{00000000-0005-0000-0000-000017000000}"/>
    <cellStyle name="標準 4 2" xfId="1" xr:uid="{00000000-0005-0000-0000-000018000000}"/>
    <cellStyle name="標準 4_コース情報" xfId="24" xr:uid="{00000000-0005-0000-0000-000019000000}"/>
    <cellStyle name="標準 5" xfId="25" xr:uid="{00000000-0005-0000-0000-00001A000000}"/>
    <cellStyle name="標準 6" xfId="26" xr:uid="{00000000-0005-0000-0000-00001B000000}"/>
    <cellStyle name="標準 7" xfId="27" xr:uid="{00000000-0005-0000-0000-00001C000000}"/>
    <cellStyle name="標準 8" xfId="28" xr:uid="{00000000-0005-0000-0000-00001D000000}"/>
    <cellStyle name="標準 9" xfId="29" xr:uid="{00000000-0005-0000-0000-00001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32541</xdr:colOff>
      <xdr:row>6</xdr:row>
      <xdr:rowOff>12708</xdr:rowOff>
    </xdr:from>
    <xdr:to>
      <xdr:col>55</xdr:col>
      <xdr:colOff>336177</xdr:colOff>
      <xdr:row>10</xdr:row>
      <xdr:rowOff>369793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rrowheads="1"/>
        </xdr:cNvSpPr>
      </xdr:nvSpPr>
      <xdr:spPr bwMode="auto">
        <a:xfrm>
          <a:off x="8470570" y="1166914"/>
          <a:ext cx="3452489" cy="1881085"/>
        </a:xfrm>
        <a:prstGeom prst="rect">
          <a:avLst/>
        </a:prstGeom>
        <a:solidFill>
          <a:srgbClr val="FFFFFF"/>
        </a:solidFill>
        <a:ln w="9525">
          <a:solidFill>
            <a:srgbClr val="FFFFFF"/>
          </a:solidFill>
          <a:miter lim="800000"/>
          <a:headEnd/>
          <a:tailEnd/>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MS UI Gothic" panose="020B0600070205080204" pitchFamily="50" charset="-128"/>
              <a:ea typeface="MS UI Gothic" panose="020B0600070205080204" pitchFamily="50" charset="-128"/>
            </a:rPr>
            <a:t>■申込受付通知のご返信</a:t>
          </a:r>
        </a:p>
        <a:p>
          <a:pPr algn="l" rtl="0">
            <a:defRPr sz="1000"/>
          </a:pPr>
          <a:r>
            <a:rPr lang="ja-JP" altLang="en-US" sz="1050" b="0" i="0" u="none" strike="noStrike" baseline="0">
              <a:solidFill>
                <a:srgbClr val="000000"/>
              </a:solidFill>
              <a:latin typeface="MS UI Gothic" panose="020B0600070205080204" pitchFamily="50" charset="-128"/>
              <a:ea typeface="MS UI Gothic" panose="020B0600070205080204" pitchFamily="50" charset="-128"/>
            </a:rPr>
            <a:t>①</a:t>
          </a:r>
          <a:r>
            <a:rPr lang="en-US" altLang="ja-JP" sz="1050" b="0" i="0" u="none" strike="noStrike" baseline="0">
              <a:solidFill>
                <a:srgbClr val="000000"/>
              </a:solidFill>
              <a:latin typeface="MS UI Gothic" panose="020B0600070205080204" pitchFamily="50" charset="-128"/>
              <a:ea typeface="MS UI Gothic" panose="020B0600070205080204" pitchFamily="50" charset="-128"/>
            </a:rPr>
            <a:t>.</a:t>
          </a:r>
          <a:r>
            <a:rPr lang="ja-JP" altLang="en-US" sz="1050" b="0" i="0" u="none" strike="noStrike" baseline="0">
              <a:solidFill>
                <a:srgbClr val="000000"/>
              </a:solidFill>
              <a:latin typeface="MS UI Gothic" panose="020B0600070205080204" pitchFamily="50" charset="-128"/>
              <a:ea typeface="MS UI Gothic" panose="020B0600070205080204" pitchFamily="50" charset="-128"/>
            </a:rPr>
            <a:t> お申込は申込欄に必要事項を記入の上、各研修の締切日までにメールもしくは</a:t>
          </a:r>
          <a:r>
            <a:rPr lang="en-US" altLang="ja-JP" sz="1050" b="0" i="0" u="none" strike="noStrike" baseline="0">
              <a:solidFill>
                <a:srgbClr val="000000"/>
              </a:solidFill>
              <a:latin typeface="MS UI Gothic" panose="020B0600070205080204" pitchFamily="50" charset="-128"/>
              <a:ea typeface="MS UI Gothic" panose="020B0600070205080204" pitchFamily="50" charset="-128"/>
            </a:rPr>
            <a:t>FAX</a:t>
          </a:r>
          <a:r>
            <a:rPr lang="ja-JP" altLang="en-US" sz="1050" b="0" i="0" u="none" strike="noStrike" baseline="0">
              <a:solidFill>
                <a:srgbClr val="000000"/>
              </a:solidFill>
              <a:latin typeface="MS UI Gothic" panose="020B0600070205080204" pitchFamily="50" charset="-128"/>
              <a:ea typeface="MS UI Gothic" panose="020B0600070205080204" pitchFamily="50" charset="-128"/>
            </a:rPr>
            <a:t>して下さい。それ以降はお電話にてご相談下さい。（</a:t>
          </a:r>
          <a:r>
            <a:rPr lang="en-US" altLang="ja-JP" sz="1050" b="0" i="0" u="none" strike="noStrike" baseline="0">
              <a:solidFill>
                <a:srgbClr val="000000"/>
              </a:solidFill>
              <a:latin typeface="MS UI Gothic" panose="020B0600070205080204" pitchFamily="50" charset="-128"/>
              <a:ea typeface="MS UI Gothic" panose="020B0600070205080204" pitchFamily="50" charset="-128"/>
            </a:rPr>
            <a:t>TEL</a:t>
          </a:r>
          <a:r>
            <a:rPr lang="ja-JP" altLang="en-US" sz="1050" b="0" i="0" u="none" strike="noStrike" baseline="0">
              <a:solidFill>
                <a:srgbClr val="000000"/>
              </a:solidFill>
              <a:latin typeface="MS UI Gothic" panose="020B0600070205080204" pitchFamily="50" charset="-128"/>
              <a:ea typeface="MS UI Gothic" panose="020B0600070205080204" pitchFamily="50" charset="-128"/>
            </a:rPr>
            <a:t>：</a:t>
          </a:r>
          <a:r>
            <a:rPr lang="en-US" altLang="ja-JP" sz="1050" b="0" i="0" u="none" strike="noStrike" baseline="0">
              <a:solidFill>
                <a:srgbClr val="000000"/>
              </a:solidFill>
              <a:latin typeface="MS UI Gothic" panose="020B0600070205080204" pitchFamily="50" charset="-128"/>
              <a:ea typeface="MS UI Gothic" panose="020B0600070205080204" pitchFamily="50" charset="-128"/>
            </a:rPr>
            <a:t>0985</a:t>
          </a:r>
          <a:r>
            <a:rPr lang="ja-JP" altLang="en-US" sz="1050" b="0" i="0" u="none" strike="noStrike" baseline="0">
              <a:solidFill>
                <a:srgbClr val="000000"/>
              </a:solidFill>
              <a:latin typeface="MS UI Gothic" panose="020B0600070205080204" pitchFamily="50" charset="-128"/>
              <a:ea typeface="MS UI Gothic" panose="020B0600070205080204" pitchFamily="50" charset="-128"/>
            </a:rPr>
            <a:t> </a:t>
          </a:r>
          <a:r>
            <a:rPr lang="en-US" altLang="ja-JP" sz="1050" b="0" i="0" u="none" strike="noStrike" baseline="0">
              <a:solidFill>
                <a:srgbClr val="000000"/>
              </a:solidFill>
              <a:latin typeface="MS UI Gothic" panose="020B0600070205080204" pitchFamily="50" charset="-128"/>
              <a:ea typeface="MS UI Gothic" panose="020B0600070205080204" pitchFamily="50" charset="-128"/>
            </a:rPr>
            <a:t>-</a:t>
          </a:r>
          <a:r>
            <a:rPr lang="ja-JP" altLang="en-US" sz="1050" b="0" i="0" u="none" strike="noStrike" baseline="0">
              <a:solidFill>
                <a:srgbClr val="000000"/>
              </a:solidFill>
              <a:latin typeface="MS UI Gothic" panose="020B0600070205080204" pitchFamily="50" charset="-128"/>
              <a:ea typeface="MS UI Gothic" panose="020B0600070205080204" pitchFamily="50" charset="-128"/>
            </a:rPr>
            <a:t> </a:t>
          </a:r>
          <a:r>
            <a:rPr lang="en-US" altLang="ja-JP" sz="1050" b="0" i="0" u="none" strike="noStrike" baseline="0">
              <a:solidFill>
                <a:srgbClr val="000000"/>
              </a:solidFill>
              <a:latin typeface="MS UI Gothic" panose="020B0600070205080204" pitchFamily="50" charset="-128"/>
              <a:ea typeface="MS UI Gothic" panose="020B0600070205080204" pitchFamily="50" charset="-128"/>
            </a:rPr>
            <a:t>30</a:t>
          </a:r>
          <a:r>
            <a:rPr lang="ja-JP" altLang="en-US" sz="1050" b="0" i="0" u="none" strike="noStrike" baseline="0">
              <a:solidFill>
                <a:srgbClr val="000000"/>
              </a:solidFill>
              <a:latin typeface="MS UI Gothic" panose="020B0600070205080204" pitchFamily="50" charset="-128"/>
              <a:ea typeface="MS UI Gothic" panose="020B0600070205080204" pitchFamily="50" charset="-128"/>
            </a:rPr>
            <a:t> </a:t>
          </a:r>
          <a:r>
            <a:rPr lang="en-US" altLang="ja-JP" sz="1050" b="0" i="0" u="none" strike="noStrike" baseline="0">
              <a:solidFill>
                <a:srgbClr val="000000"/>
              </a:solidFill>
              <a:latin typeface="MS UI Gothic" panose="020B0600070205080204" pitchFamily="50" charset="-128"/>
              <a:ea typeface="MS UI Gothic" panose="020B0600070205080204" pitchFamily="50" charset="-128"/>
            </a:rPr>
            <a:t>-</a:t>
          </a:r>
          <a:r>
            <a:rPr lang="ja-JP" altLang="en-US" sz="1050" b="0" i="0" u="none" strike="noStrike" baseline="0">
              <a:solidFill>
                <a:srgbClr val="000000"/>
              </a:solidFill>
              <a:latin typeface="MS UI Gothic" panose="020B0600070205080204" pitchFamily="50" charset="-128"/>
              <a:ea typeface="MS UI Gothic" panose="020B0600070205080204" pitchFamily="50" charset="-128"/>
            </a:rPr>
            <a:t> </a:t>
          </a:r>
          <a:r>
            <a:rPr lang="en-US" altLang="ja-JP" sz="1050" b="0" i="0" u="none" strike="noStrike" baseline="0">
              <a:solidFill>
                <a:srgbClr val="000000"/>
              </a:solidFill>
              <a:latin typeface="MS UI Gothic" panose="020B0600070205080204" pitchFamily="50" charset="-128"/>
              <a:ea typeface="MS UI Gothic" panose="020B0600070205080204" pitchFamily="50" charset="-128"/>
            </a:rPr>
            <a:t>5050</a:t>
          </a:r>
          <a:r>
            <a:rPr lang="ja-JP" altLang="en-US" sz="1050" b="0" i="0" u="none" strike="noStrike" baseline="0">
              <a:solidFill>
                <a:srgbClr val="000000"/>
              </a:solidFill>
              <a:latin typeface="MS UI Gothic" panose="020B0600070205080204" pitchFamily="50" charset="-128"/>
              <a:ea typeface="MS UI Gothic" panose="020B0600070205080204" pitchFamily="50" charset="-128"/>
            </a:rPr>
            <a:t>　まで）</a:t>
          </a:r>
        </a:p>
      </xdr:txBody>
    </xdr:sp>
    <xdr:clientData/>
  </xdr:twoCellAnchor>
  <xdr:twoCellAnchor>
    <xdr:from>
      <xdr:col>0</xdr:col>
      <xdr:colOff>0</xdr:colOff>
      <xdr:row>2</xdr:row>
      <xdr:rowOff>128381</xdr:rowOff>
    </xdr:from>
    <xdr:to>
      <xdr:col>26</xdr:col>
      <xdr:colOff>180975</xdr:colOff>
      <xdr:row>5</xdr:row>
      <xdr:rowOff>33132</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0" y="509381"/>
          <a:ext cx="5981700" cy="400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lnSpc>
              <a:spcPts val="2400"/>
            </a:lnSpc>
          </a:pPr>
          <a:r>
            <a:rPr kumimoji="1" lang="en-US" altLang="ja-JP" sz="2000">
              <a:latin typeface="MS UI Gothic" panose="020B0600070205080204" pitchFamily="50" charset="-128"/>
              <a:ea typeface="MS UI Gothic" panose="020B0600070205080204" pitchFamily="50" charset="-128"/>
            </a:rPr>
            <a:t>2025</a:t>
          </a:r>
          <a:r>
            <a:rPr kumimoji="1" lang="ja-JP" altLang="en-US" sz="2000">
              <a:latin typeface="MS UI Gothic" panose="020B0600070205080204" pitchFamily="50" charset="-128"/>
              <a:ea typeface="MS UI Gothic" panose="020B0600070205080204" pitchFamily="50" charset="-128"/>
            </a:rPr>
            <a:t>年度 サテライト研修</a:t>
          </a:r>
          <a:r>
            <a:rPr kumimoji="1" lang="ja-JP" altLang="en-US" sz="2000">
              <a:latin typeface="+mj-ea"/>
              <a:ea typeface="+mj-ea"/>
            </a:rPr>
            <a:t>受講</a:t>
          </a:r>
          <a:r>
            <a:rPr kumimoji="1" lang="ja-JP" altLang="en-US" sz="2000">
              <a:latin typeface="MS UI Gothic" panose="020B0600070205080204" pitchFamily="50" charset="-128"/>
              <a:ea typeface="MS UI Gothic" panose="020B0600070205080204" pitchFamily="50" charset="-128"/>
            </a:rPr>
            <a:t>申込書</a:t>
          </a:r>
        </a:p>
      </xdr:txBody>
    </xdr:sp>
    <xdr:clientData/>
  </xdr:twoCellAnchor>
  <xdr:twoCellAnchor>
    <xdr:from>
      <xdr:col>0</xdr:col>
      <xdr:colOff>169692</xdr:colOff>
      <xdr:row>34</xdr:row>
      <xdr:rowOff>26274</xdr:rowOff>
    </xdr:from>
    <xdr:to>
      <xdr:col>45</xdr:col>
      <xdr:colOff>717177</xdr:colOff>
      <xdr:row>54</xdr:row>
      <xdr:rowOff>156883</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a:spLocks noChangeArrowheads="1"/>
        </xdr:cNvSpPr>
      </xdr:nvSpPr>
      <xdr:spPr bwMode="auto">
        <a:xfrm>
          <a:off x="169692" y="6951509"/>
          <a:ext cx="9814750" cy="3929403"/>
        </a:xfrm>
        <a:prstGeom prst="rect">
          <a:avLst/>
        </a:prstGeom>
        <a:solidFill>
          <a:srgbClr val="FFFFFF"/>
        </a:solidFill>
        <a:ln w="9525">
          <a:noFill/>
          <a:miter lim="800000"/>
          <a:headEnd/>
          <a:tailEnd/>
        </a:ln>
      </xdr:spPr>
      <xdr:txBody>
        <a:bodyPr vertOverflow="clip" wrap="square" lIns="0" tIns="0" rIns="90000" bIns="46800" anchor="t" upright="1"/>
        <a:lstStyle/>
        <a:p>
          <a:pPr algn="l" rtl="0">
            <a:defRPr sz="1000"/>
          </a:pPr>
          <a:r>
            <a:rPr lang="ja-JP" altLang="en-US" sz="1000" b="0" i="0" u="none" strike="noStrike" baseline="0">
              <a:solidFill>
                <a:srgbClr val="000000"/>
              </a:solidFill>
              <a:latin typeface="HGS明朝E"/>
              <a:ea typeface="HGS明朝E"/>
            </a:rPr>
            <a:t>■個人情報収集にあたっての告知事項 　</a:t>
          </a:r>
        </a:p>
        <a:p>
          <a:pPr algn="l" rtl="0">
            <a:defRPr sz="1000"/>
          </a:pPr>
          <a:r>
            <a:rPr lang="en-US" altLang="ja-JP" sz="1000" b="0" i="0" u="none" strike="noStrike" baseline="0">
              <a:solidFill>
                <a:srgbClr val="000000"/>
              </a:solidFill>
              <a:latin typeface="HGS明朝E"/>
              <a:ea typeface="HGS明朝E"/>
            </a:rPr>
            <a:t> </a:t>
          </a:r>
          <a:r>
            <a:rPr lang="ja-JP" altLang="en-US" sz="1000" b="0" i="0" u="none" strike="noStrike" baseline="0">
              <a:solidFill>
                <a:srgbClr val="000000"/>
              </a:solidFill>
              <a:latin typeface="HGS明朝E"/>
              <a:ea typeface="HGS明朝E"/>
            </a:rPr>
            <a:t>当社は、提供していただいた個人情報に関する取扱い方法について、下記の利用目的により、当該業務に必要な範囲内で適正に使用することとします。</a:t>
          </a:r>
          <a:endParaRPr lang="en-US" altLang="ja-JP" sz="1000" b="0" i="0" u="none" strike="noStrike" baseline="0">
            <a:solidFill>
              <a:srgbClr val="000000"/>
            </a:solidFill>
            <a:latin typeface="HGS明朝E"/>
            <a:ea typeface="HGS明朝E"/>
          </a:endParaRPr>
        </a:p>
        <a:p>
          <a:pPr algn="l" rtl="0">
            <a:defRPr sz="1000"/>
          </a:pPr>
          <a:r>
            <a:rPr lang="ja-JP" altLang="en-US" sz="1000" b="0" i="0" u="none" strike="noStrike" baseline="0">
              <a:solidFill>
                <a:srgbClr val="000000"/>
              </a:solidFill>
              <a:latin typeface="HGS明朝E"/>
              <a:ea typeface="HGS明朝E"/>
            </a:rPr>
            <a:t>１、利用目的について</a:t>
          </a:r>
          <a:endParaRPr lang="en-US" altLang="ja-JP" sz="1000" b="0" i="0" u="none" strike="noStrike" baseline="0">
            <a:solidFill>
              <a:srgbClr val="000000"/>
            </a:solidFill>
            <a:latin typeface="HGS明朝E"/>
            <a:ea typeface="HGS明朝E"/>
          </a:endParaRPr>
        </a:p>
        <a:p>
          <a:pPr algn="l" rtl="0">
            <a:defRPr sz="1000"/>
          </a:pPr>
          <a:r>
            <a:rPr lang="ja-JP" altLang="en-US" sz="1000" b="0" i="0" u="none" strike="noStrike" baseline="0">
              <a:solidFill>
                <a:srgbClr val="000000"/>
              </a:solidFill>
              <a:latin typeface="HGS明朝E"/>
              <a:ea typeface="HGS明朝E"/>
            </a:rPr>
            <a:t>･研修講座管理運営のため</a:t>
          </a:r>
          <a:endParaRPr lang="en-US" altLang="ja-JP" sz="1000" b="0" i="0" u="none" strike="noStrike" baseline="0">
            <a:solidFill>
              <a:srgbClr val="000000"/>
            </a:solidFill>
            <a:latin typeface="HGS明朝E"/>
            <a:ea typeface="HGS明朝E"/>
          </a:endParaRPr>
        </a:p>
        <a:p>
          <a:pPr algn="l" rtl="0">
            <a:defRPr sz="1000"/>
          </a:pPr>
          <a:r>
            <a:rPr lang="ja-JP" altLang="en-US" sz="1000" b="0" i="0" u="none" strike="noStrike" baseline="0">
              <a:solidFill>
                <a:srgbClr val="000000"/>
              </a:solidFill>
              <a:latin typeface="HGS明朝E"/>
              <a:ea typeface="HGS明朝E"/>
            </a:rPr>
            <a:t>２、第三者への提供について</a:t>
          </a:r>
          <a:endParaRPr lang="en-US" altLang="ja-JP" sz="1000" b="0" i="0" u="none" strike="noStrike" baseline="0">
            <a:solidFill>
              <a:srgbClr val="000000"/>
            </a:solidFill>
            <a:latin typeface="HGS明朝E"/>
            <a:ea typeface="HGS明朝E"/>
          </a:endParaRPr>
        </a:p>
        <a:p>
          <a:pPr algn="l" rtl="0">
            <a:defRPr sz="1000"/>
          </a:pPr>
          <a:r>
            <a:rPr lang="ja-JP" altLang="en-US" sz="1000" b="0" i="0" u="none" strike="noStrike" baseline="0">
              <a:solidFill>
                <a:srgbClr val="000000"/>
              </a:solidFill>
              <a:latin typeface="HGS明朝E"/>
              <a:ea typeface="HGS明朝E"/>
            </a:rPr>
            <a:t>･お預かりした個人情報の第三者への提供については、本人の同意がない限り行いません。ただし、以下の場合は関係法令に関しない範囲で、本人の同意なく本人の個人情報を開示する場合があります。</a:t>
          </a:r>
          <a:endParaRPr lang="en-US" altLang="ja-JP" sz="1000" b="0" i="0" u="none" strike="noStrike" baseline="0">
            <a:solidFill>
              <a:srgbClr val="000000"/>
            </a:solidFill>
            <a:latin typeface="HGS明朝E"/>
            <a:ea typeface="HGS明朝E"/>
          </a:endParaRPr>
        </a:p>
        <a:p>
          <a:pPr algn="l" rtl="0">
            <a:defRPr sz="1000"/>
          </a:pPr>
          <a:r>
            <a:rPr lang="ja-JP" altLang="en-US" sz="1000" b="0" i="0" u="none" strike="noStrike" baseline="0">
              <a:solidFill>
                <a:srgbClr val="000000"/>
              </a:solidFill>
              <a:latin typeface="HGS明朝E"/>
              <a:ea typeface="HGS明朝E"/>
            </a:rPr>
            <a:t> 　　法令に基づく場合</a:t>
          </a:r>
        </a:p>
        <a:p>
          <a:pPr algn="l" rtl="0">
            <a:defRPr sz="1000"/>
          </a:pPr>
          <a:r>
            <a:rPr lang="ja-JP" altLang="en-US" sz="1000" b="0" i="0" u="none" strike="noStrike" baseline="0">
              <a:solidFill>
                <a:srgbClr val="000000"/>
              </a:solidFill>
              <a:latin typeface="HGS明朝E"/>
              <a:ea typeface="HGS明朝E"/>
            </a:rPr>
            <a:t> 　　人の生命、身体又は財産の保護の為に必要がある場合であって、本人の同意を得ることが困難であるとき</a:t>
          </a:r>
        </a:p>
        <a:p>
          <a:pPr algn="l" rtl="0">
            <a:defRPr sz="1000"/>
          </a:pPr>
          <a:r>
            <a:rPr lang="ja-JP" altLang="en-US" sz="1000" b="0" i="0" u="none" strike="noStrike" baseline="0">
              <a:solidFill>
                <a:srgbClr val="000000"/>
              </a:solidFill>
              <a:latin typeface="HGS明朝E"/>
              <a:ea typeface="HGS明朝E"/>
            </a:rPr>
            <a:t> 　　公衆衛生の向上又は児童の健全な育成の為に特に必要がある場合であって、本人の同意を得ることが困難であるとき</a:t>
          </a:r>
        </a:p>
        <a:p>
          <a:pPr algn="l" rtl="0">
            <a:defRPr sz="1000"/>
          </a:pPr>
          <a:r>
            <a:rPr lang="ja-JP" altLang="en-US" sz="1000" b="0" i="0" u="none" strike="noStrike" baseline="0">
              <a:solidFill>
                <a:srgbClr val="000000"/>
              </a:solidFill>
              <a:latin typeface="HGS明朝E"/>
              <a:ea typeface="HGS明朝E"/>
            </a:rPr>
            <a:t> 　　国の機関若しくは地方公共団体又はその委託を受けた者が法令の定める事務を遂行することに対して協力する必要がある場合であって、</a:t>
          </a:r>
          <a:endParaRPr lang="en-US" altLang="ja-JP" sz="1000" b="0" i="0" u="none" strike="noStrike" baseline="0">
            <a:solidFill>
              <a:srgbClr val="000000"/>
            </a:solidFill>
            <a:latin typeface="HGS明朝E"/>
            <a:ea typeface="HGS明朝E"/>
          </a:endParaRPr>
        </a:p>
        <a:p>
          <a:pPr algn="l" rtl="0">
            <a:defRPr sz="1000"/>
          </a:pPr>
          <a:r>
            <a:rPr lang="ja-JP" altLang="en-US" sz="1000" b="0" i="0" u="none" strike="noStrike" baseline="0">
              <a:solidFill>
                <a:srgbClr val="000000"/>
              </a:solidFill>
              <a:latin typeface="HGS明朝E"/>
              <a:ea typeface="HGS明朝E"/>
            </a:rPr>
            <a:t>　　本人の同意を得ることによって当該事務の遂行に支障を及ぼすおそれがあるとき</a:t>
          </a:r>
          <a:endParaRPr lang="en-US" altLang="ja-JP" sz="1000" b="0" i="0" u="none" strike="noStrike" baseline="0">
            <a:solidFill>
              <a:srgbClr val="000000"/>
            </a:solidFill>
            <a:latin typeface="HGS明朝E"/>
            <a:ea typeface="HGS明朝E"/>
          </a:endParaRPr>
        </a:p>
        <a:p>
          <a:pPr algn="l" rtl="0">
            <a:defRPr sz="1000"/>
          </a:pPr>
          <a:r>
            <a:rPr lang="ja-JP" altLang="en-US" sz="1000" b="0" i="0" u="none" strike="noStrike" baseline="0">
              <a:solidFill>
                <a:srgbClr val="000000"/>
              </a:solidFill>
              <a:latin typeface="HGS明朝E"/>
              <a:ea typeface="HGS明朝E"/>
            </a:rPr>
            <a:t>３</a:t>
          </a:r>
          <a:r>
            <a:rPr lang="en-US" altLang="ja-JP" sz="1000" b="0" i="0" u="none" strike="noStrike" baseline="0">
              <a:solidFill>
                <a:srgbClr val="000000"/>
              </a:solidFill>
              <a:latin typeface="HGS明朝E"/>
              <a:ea typeface="HGS明朝E"/>
            </a:rPr>
            <a:t>､</a:t>
          </a:r>
          <a:r>
            <a:rPr lang="ja-JP" altLang="en-US" sz="1000" b="0" i="0" u="none" strike="noStrike" baseline="0">
              <a:solidFill>
                <a:srgbClr val="000000"/>
              </a:solidFill>
              <a:latin typeface="HGS明朝E"/>
              <a:ea typeface="HGS明朝E"/>
            </a:rPr>
            <a:t>個人情報の開示等について</a:t>
          </a:r>
          <a:endParaRPr lang="en-US" altLang="ja-JP" sz="1000" b="0" i="0" u="none" strike="noStrike" baseline="0">
            <a:solidFill>
              <a:srgbClr val="000000"/>
            </a:solidFill>
            <a:latin typeface="HGS明朝E"/>
            <a:ea typeface="HGS明朝E"/>
          </a:endParaRPr>
        </a:p>
        <a:p>
          <a:pPr algn="l" rtl="0">
            <a:defRPr sz="1000"/>
          </a:pPr>
          <a:r>
            <a:rPr lang="ja-JP" altLang="en-US" sz="1000" b="0" i="0" u="none" strike="noStrike" baseline="0">
              <a:solidFill>
                <a:srgbClr val="000000"/>
              </a:solidFill>
              <a:latin typeface="HGS明朝E"/>
              <a:ea typeface="HGS明朝E"/>
            </a:rPr>
            <a:t>･個人情報の利用目的の通知、開示、内容の訂正、追加又は削除、地用の停止、消去及び第三者への提供の停止の要求があった場合は遅滞無く開示に応じます。下記の窓口まで、お申し出ください。</a:t>
          </a:r>
        </a:p>
        <a:p>
          <a:pPr algn="l" rtl="0">
            <a:defRPr sz="1000"/>
          </a:pPr>
          <a:r>
            <a:rPr lang="ja-JP" altLang="en-US" sz="1000" b="0" i="0" u="none" strike="noStrike" baseline="0">
              <a:solidFill>
                <a:srgbClr val="000000"/>
              </a:solidFill>
              <a:latin typeface="HGS明朝E"/>
              <a:ea typeface="HGS明朝E"/>
            </a:rPr>
            <a:t>４</a:t>
          </a:r>
          <a:r>
            <a:rPr lang="en-US" altLang="ja-JP" sz="1000" b="0" i="0" u="none" strike="noStrike" baseline="0">
              <a:solidFill>
                <a:srgbClr val="000000"/>
              </a:solidFill>
              <a:latin typeface="HGS明朝E"/>
              <a:ea typeface="HGS明朝E"/>
            </a:rPr>
            <a:t>､</a:t>
          </a:r>
          <a:r>
            <a:rPr lang="ja-JP" altLang="en-US" sz="1000" b="0" i="0" u="none" strike="noStrike" baseline="0">
              <a:solidFill>
                <a:srgbClr val="000000"/>
              </a:solidFill>
              <a:latin typeface="HGS明朝E"/>
              <a:ea typeface="HGS明朝E"/>
            </a:rPr>
            <a:t>情報提供の任意性について</a:t>
          </a:r>
          <a:endParaRPr lang="en-US" altLang="ja-JP" sz="1000" b="0" i="0" u="none" strike="noStrike" baseline="0">
            <a:solidFill>
              <a:srgbClr val="000000"/>
            </a:solidFill>
            <a:latin typeface="HGS明朝E"/>
            <a:ea typeface="HGS明朝E"/>
          </a:endParaRPr>
        </a:p>
        <a:p>
          <a:pPr algn="l" rtl="0">
            <a:defRPr sz="1000"/>
          </a:pPr>
          <a:r>
            <a:rPr lang="ja-JP" altLang="en-US" sz="1000" b="0" i="0" u="none" strike="noStrike" baseline="0">
              <a:solidFill>
                <a:srgbClr val="000000"/>
              </a:solidFill>
              <a:latin typeface="HGS明朝E"/>
              <a:ea typeface="HGS明朝E"/>
            </a:rPr>
            <a:t>･個人情報の提供は任意ですが、必要な個人情報の一部または全部を提供いただけなかった場合は、上記利用目的の業務に支障をきたし、お問い合わせ頂いた内容にたいする回答が遅れたりすることがあります。</a:t>
          </a:r>
        </a:p>
        <a:p>
          <a:pPr algn="l" rtl="0">
            <a:defRPr sz="1000"/>
          </a:pPr>
          <a:r>
            <a:rPr lang="ja-JP" altLang="en-US" sz="1000" b="0" i="0" u="none" strike="noStrike" baseline="0">
              <a:solidFill>
                <a:srgbClr val="000000"/>
              </a:solidFill>
              <a:latin typeface="HGS明朝E"/>
              <a:ea typeface="HGS明朝E"/>
            </a:rPr>
            <a:t> のでご了承ください。</a:t>
          </a:r>
        </a:p>
        <a:p>
          <a:pPr algn="l" rtl="0">
            <a:defRPr sz="1000"/>
          </a:pPr>
          <a:r>
            <a:rPr lang="ja-JP" altLang="en-US" sz="1000" b="0" i="0" u="none" strike="noStrike" baseline="0">
              <a:solidFill>
                <a:srgbClr val="000000"/>
              </a:solidFill>
              <a:latin typeface="HGS明朝E"/>
              <a:ea typeface="HGS明朝E"/>
            </a:rPr>
            <a:t>５</a:t>
          </a:r>
          <a:r>
            <a:rPr lang="en-US" altLang="ja-JP" sz="1000" b="0" i="0" u="none" strike="noStrike" baseline="0">
              <a:solidFill>
                <a:srgbClr val="000000"/>
              </a:solidFill>
              <a:latin typeface="HGS明朝E"/>
              <a:ea typeface="HGS明朝E"/>
            </a:rPr>
            <a:t>､</a:t>
          </a:r>
          <a:r>
            <a:rPr lang="ja-JP" altLang="en-US" sz="1000" b="0" i="0" u="none" strike="noStrike" baseline="0">
              <a:solidFill>
                <a:srgbClr val="000000"/>
              </a:solidFill>
              <a:latin typeface="HGS明朝E"/>
              <a:ea typeface="HGS明朝E"/>
            </a:rPr>
            <a:t>個人情報取扱の委託について</a:t>
          </a:r>
          <a:endParaRPr lang="en-US" altLang="ja-JP" sz="1000" b="0" i="0" u="none" strike="noStrike" baseline="0">
            <a:solidFill>
              <a:srgbClr val="000000"/>
            </a:solidFill>
            <a:latin typeface="HGS明朝E"/>
            <a:ea typeface="HGS明朝E"/>
          </a:endParaRPr>
        </a:p>
        <a:p>
          <a:pPr algn="l" rtl="0">
            <a:defRPr sz="1000"/>
          </a:pPr>
          <a:r>
            <a:rPr lang="ja-JP" altLang="en-US" sz="1000" b="0" i="0" u="none" strike="noStrike" baseline="0">
              <a:solidFill>
                <a:srgbClr val="000000"/>
              </a:solidFill>
              <a:latin typeface="HGS明朝E"/>
              <a:ea typeface="HGS明朝E"/>
            </a:rPr>
            <a:t>･個人情報の取り扱いを外部に委託する場合は、弊社が規程する個人情報管理基準を満たす企業を選定して行います。</a:t>
          </a:r>
          <a:endParaRPr lang="en-US" altLang="ja-JP" sz="1000" b="0" i="0" u="none" strike="noStrike" baseline="0">
            <a:solidFill>
              <a:srgbClr val="000000"/>
            </a:solidFill>
            <a:latin typeface="HGS明朝E"/>
            <a:ea typeface="HGS明朝E"/>
          </a:endParaRPr>
        </a:p>
        <a:p>
          <a:pPr algn="l" rtl="0">
            <a:defRPr sz="1000"/>
          </a:pPr>
          <a:endParaRPr lang="ja-JP" altLang="en-US" sz="1000" b="0" i="0" u="none" strike="noStrike" baseline="0">
            <a:solidFill>
              <a:srgbClr val="000000"/>
            </a:solidFill>
            <a:latin typeface="HGS明朝E" panose="02020900000000000000" pitchFamily="18" charset="-128"/>
            <a:ea typeface="HGS明朝E" panose="02020900000000000000" pitchFamily="18" charset="-128"/>
          </a:endParaRPr>
        </a:p>
        <a:p>
          <a:pPr algn="l" rtl="0">
            <a:defRPr sz="1000"/>
          </a:pPr>
          <a:endParaRPr lang="ja-JP" altLang="en-US" sz="1000" b="0" i="0" u="none" strike="noStrike" baseline="0">
            <a:solidFill>
              <a:srgbClr val="000000"/>
            </a:solidFill>
            <a:latin typeface="HGS明朝E"/>
            <a:ea typeface="HGS明朝E"/>
          </a:endParaRPr>
        </a:p>
      </xdr:txBody>
    </xdr:sp>
    <xdr:clientData/>
  </xdr:twoCellAnchor>
  <xdr:twoCellAnchor>
    <xdr:from>
      <xdr:col>0</xdr:col>
      <xdr:colOff>101543</xdr:colOff>
      <xdr:row>54</xdr:row>
      <xdr:rowOff>144073</xdr:rowOff>
    </xdr:from>
    <xdr:to>
      <xdr:col>15</xdr:col>
      <xdr:colOff>381000</xdr:colOff>
      <xdr:row>60</xdr:row>
      <xdr:rowOff>149679</xdr:rowOff>
    </xdr:to>
    <xdr:sp macro="" textlink="">
      <xdr:nvSpPr>
        <xdr:cNvPr id="11" name="テキスト ボックス 2">
          <a:extLst>
            <a:ext uri="{FF2B5EF4-FFF2-40B4-BE49-F238E27FC236}">
              <a16:creationId xmlns:a16="http://schemas.microsoft.com/office/drawing/2014/main" id="{00000000-0008-0000-0000-00000B000000}"/>
            </a:ext>
          </a:extLst>
        </xdr:cNvPr>
        <xdr:cNvSpPr txBox="1">
          <a:spLocks noChangeArrowheads="1"/>
        </xdr:cNvSpPr>
      </xdr:nvSpPr>
      <xdr:spPr bwMode="auto">
        <a:xfrm>
          <a:off x="101543" y="12825930"/>
          <a:ext cx="7640921" cy="1066963"/>
        </a:xfrm>
        <a:prstGeom prst="rect">
          <a:avLst/>
        </a:prstGeom>
        <a:solidFill>
          <a:srgbClr val="FFFFFF"/>
        </a:solidFill>
        <a:ln w="9525">
          <a:noFill/>
          <a:miter lim="800000"/>
          <a:headEnd/>
          <a:tailEnd/>
        </a:ln>
      </xdr:spPr>
      <xdr:txBody>
        <a:bodyPr vertOverflow="clip" wrap="square" lIns="36000" tIns="36000" rIns="0" bIns="0" anchor="t" upright="1"/>
        <a:lstStyle/>
        <a:p>
          <a:pPr algn="l" rtl="0">
            <a:lnSpc>
              <a:spcPts val="600"/>
            </a:lnSpc>
            <a:defRPr sz="1000"/>
          </a:pPr>
          <a:r>
            <a:rPr lang="en-US" altLang="ja-JP" sz="1000" b="0" i="0" u="none" strike="noStrike" baseline="0">
              <a:solidFill>
                <a:srgbClr val="000000"/>
              </a:solidFill>
              <a:latin typeface="HGS明朝E"/>
              <a:ea typeface="HGS明朝E"/>
            </a:rPr>
            <a:t>【</a:t>
          </a:r>
          <a:r>
            <a:rPr lang="ja-JP" altLang="en-US" sz="1000" b="0" i="0" u="none" strike="noStrike" baseline="0">
              <a:solidFill>
                <a:srgbClr val="000000"/>
              </a:solidFill>
              <a:latin typeface="HGS明朝E"/>
              <a:ea typeface="HGS明朝E"/>
            </a:rPr>
            <a:t>個人情報相談窓口</a:t>
          </a:r>
          <a:r>
            <a:rPr lang="en-US" altLang="ja-JP" sz="1000" b="0" i="0" u="none" strike="noStrike" baseline="0">
              <a:solidFill>
                <a:srgbClr val="000000"/>
              </a:solidFill>
              <a:latin typeface="HGS明朝E"/>
              <a:ea typeface="HGS明朝E"/>
            </a:rPr>
            <a:t>】</a:t>
          </a:r>
        </a:p>
        <a:p>
          <a:pPr algn="l" rtl="0">
            <a:lnSpc>
              <a:spcPts val="600"/>
            </a:lnSpc>
            <a:defRPr sz="1000"/>
          </a:pPr>
          <a:endParaRPr lang="en-US" altLang="ja-JP" sz="1000" b="0" i="0" u="none" strike="noStrike" baseline="0">
            <a:solidFill>
              <a:srgbClr val="000000"/>
            </a:solidFill>
            <a:latin typeface="HGS明朝E"/>
            <a:ea typeface="HGS明朝E"/>
          </a:endParaRPr>
        </a:p>
        <a:p>
          <a:pPr algn="l" rtl="0">
            <a:lnSpc>
              <a:spcPts val="600"/>
            </a:lnSpc>
            <a:defRPr sz="1000"/>
          </a:pPr>
          <a:r>
            <a:rPr lang="ja-JP" altLang="en-US" sz="1000" b="0" i="0" u="none" strike="noStrike" baseline="0">
              <a:solidFill>
                <a:srgbClr val="000000"/>
              </a:solidFill>
              <a:latin typeface="HGS明朝E"/>
              <a:ea typeface="HGS明朝E"/>
            </a:rPr>
            <a:t>株式会社宮崎県ソフトウェアセンター</a:t>
          </a:r>
        </a:p>
        <a:p>
          <a:pPr algn="l" rtl="0">
            <a:lnSpc>
              <a:spcPts val="600"/>
            </a:lnSpc>
            <a:defRPr sz="1000"/>
          </a:pPr>
          <a:endParaRPr lang="en-US" altLang="ja-JP" sz="1000" b="0" i="0" u="none" strike="noStrike" baseline="0">
            <a:solidFill>
              <a:srgbClr val="000000"/>
            </a:solidFill>
            <a:latin typeface="HGS明朝E"/>
            <a:ea typeface="HGS明朝E"/>
          </a:endParaRPr>
        </a:p>
        <a:p>
          <a:pPr algn="l" rtl="0">
            <a:lnSpc>
              <a:spcPts val="600"/>
            </a:lnSpc>
            <a:defRPr sz="1000"/>
          </a:pPr>
          <a:r>
            <a:rPr lang="ja-JP" altLang="en-US" sz="1000" b="0" i="0" u="none" strike="noStrike" baseline="0">
              <a:solidFill>
                <a:srgbClr val="000000"/>
              </a:solidFill>
              <a:latin typeface="HGS明朝E"/>
              <a:ea typeface="HGS明朝E"/>
            </a:rPr>
            <a:t>個人情報相談窓口</a:t>
          </a:r>
          <a:endParaRPr lang="en-US" altLang="ja-JP" sz="1000" b="0" i="0" u="none" strike="noStrike" baseline="0">
            <a:solidFill>
              <a:srgbClr val="000000"/>
            </a:solidFill>
            <a:latin typeface="HGS明朝E"/>
            <a:ea typeface="HGS明朝E"/>
          </a:endParaRPr>
        </a:p>
        <a:p>
          <a:pPr algn="l" rtl="0">
            <a:lnSpc>
              <a:spcPts val="600"/>
            </a:lnSpc>
            <a:defRPr sz="1000"/>
          </a:pPr>
          <a:endParaRPr lang="en-US" altLang="ja-JP" sz="1000" b="0" i="0" u="none" strike="noStrike" baseline="0">
            <a:solidFill>
              <a:srgbClr val="000000"/>
            </a:solidFill>
            <a:latin typeface="HGS明朝E"/>
            <a:ea typeface="HGS明朝E"/>
          </a:endParaRPr>
        </a:p>
        <a:p>
          <a:pPr algn="l" rtl="0">
            <a:lnSpc>
              <a:spcPts val="600"/>
            </a:lnSpc>
            <a:defRPr sz="1000"/>
          </a:pPr>
          <a:r>
            <a:rPr lang="ja-JP" altLang="en-US" sz="1000" b="0" i="0" u="none" strike="noStrike" baseline="0">
              <a:solidFill>
                <a:srgbClr val="000000"/>
              </a:solidFill>
              <a:latin typeface="HGS明朝E"/>
              <a:ea typeface="HGS明朝E"/>
            </a:rPr>
            <a:t>個人情報保護管理責任者</a:t>
          </a:r>
          <a:endParaRPr lang="en-US" altLang="ja-JP" sz="1000" b="0" i="0" u="none" strike="noStrike" baseline="0">
            <a:solidFill>
              <a:srgbClr val="000000"/>
            </a:solidFill>
            <a:latin typeface="HGS明朝E"/>
            <a:ea typeface="HGS明朝E"/>
          </a:endParaRPr>
        </a:p>
        <a:p>
          <a:pPr algn="l" rtl="0">
            <a:lnSpc>
              <a:spcPts val="600"/>
            </a:lnSpc>
            <a:defRPr sz="1000"/>
          </a:pPr>
          <a:endParaRPr lang="en-US" altLang="ja-JP" sz="1000" b="0" i="0" u="none" strike="noStrike" baseline="0">
            <a:solidFill>
              <a:srgbClr val="000000"/>
            </a:solidFill>
            <a:latin typeface="HGS明朝E"/>
            <a:ea typeface="HGS明朝E"/>
          </a:endParaRPr>
        </a:p>
        <a:p>
          <a:pPr algn="l" rtl="0">
            <a:lnSpc>
              <a:spcPts val="600"/>
            </a:lnSpc>
            <a:defRPr sz="1000"/>
          </a:pPr>
          <a:r>
            <a:rPr lang="ja-JP" altLang="en-US" sz="1000" b="0" i="0" u="none" strike="noStrike" baseline="0">
              <a:solidFill>
                <a:srgbClr val="000000"/>
              </a:solidFill>
              <a:latin typeface="HGS明朝E"/>
              <a:ea typeface="HGS明朝E"/>
            </a:rPr>
            <a:t>〒</a:t>
          </a:r>
          <a:r>
            <a:rPr lang="en-US" altLang="ja-JP" sz="1000" b="0" i="0" u="none" strike="noStrike" baseline="0">
              <a:solidFill>
                <a:srgbClr val="000000"/>
              </a:solidFill>
              <a:latin typeface="HGS明朝E"/>
              <a:ea typeface="HGS明朝E"/>
            </a:rPr>
            <a:t>880-0303</a:t>
          </a:r>
        </a:p>
        <a:p>
          <a:pPr algn="l" rtl="0">
            <a:lnSpc>
              <a:spcPts val="600"/>
            </a:lnSpc>
            <a:defRPr sz="1000"/>
          </a:pPr>
          <a:endParaRPr lang="en-US" altLang="ja-JP" sz="1000" b="0" i="0" u="none" strike="noStrike" baseline="0">
            <a:solidFill>
              <a:srgbClr val="000000"/>
            </a:solidFill>
            <a:latin typeface="HGS明朝E"/>
            <a:ea typeface="HGS明朝E"/>
          </a:endParaRPr>
        </a:p>
        <a:p>
          <a:pPr algn="l" rtl="0">
            <a:lnSpc>
              <a:spcPts val="600"/>
            </a:lnSpc>
            <a:defRPr sz="1000"/>
          </a:pPr>
          <a:r>
            <a:rPr lang="ja-JP" altLang="en-US" sz="1000" b="0" i="0" u="none" strike="noStrike" baseline="0">
              <a:solidFill>
                <a:srgbClr val="000000"/>
              </a:solidFill>
              <a:latin typeface="HGS明朝E"/>
              <a:ea typeface="HGS明朝E"/>
            </a:rPr>
            <a:t>宮崎県宮崎市佐土原町東上那珂字長谷水</a:t>
          </a:r>
          <a:r>
            <a:rPr lang="en-US" altLang="ja-JP" sz="1000" b="0" i="0" u="none" strike="noStrike" baseline="0">
              <a:solidFill>
                <a:srgbClr val="000000"/>
              </a:solidFill>
              <a:latin typeface="HGS明朝E"/>
              <a:ea typeface="HGS明朝E"/>
            </a:rPr>
            <a:t>16500</a:t>
          </a:r>
          <a:r>
            <a:rPr lang="ja-JP" altLang="en-US" sz="1000" b="0" i="0" u="none" strike="noStrike" baseline="0">
              <a:solidFill>
                <a:srgbClr val="000000"/>
              </a:solidFill>
              <a:latin typeface="HGS明朝E"/>
              <a:ea typeface="HGS明朝E"/>
            </a:rPr>
            <a:t>番地</a:t>
          </a:r>
          <a:r>
            <a:rPr lang="en-US" altLang="ja-JP" sz="1000" b="0" i="0" u="none" strike="noStrike" baseline="0">
              <a:solidFill>
                <a:srgbClr val="000000"/>
              </a:solidFill>
              <a:latin typeface="HGS明朝E"/>
              <a:ea typeface="HGS明朝E"/>
            </a:rPr>
            <a:t>2</a:t>
          </a:r>
        </a:p>
        <a:p>
          <a:pPr algn="l" rtl="0">
            <a:lnSpc>
              <a:spcPts val="600"/>
            </a:lnSpc>
            <a:defRPr sz="1000"/>
          </a:pPr>
          <a:endParaRPr lang="en-US" altLang="ja-JP" sz="1000" b="0" i="0" u="none" strike="noStrike" baseline="0">
            <a:solidFill>
              <a:srgbClr val="000000"/>
            </a:solidFill>
            <a:latin typeface="HGS明朝E"/>
            <a:ea typeface="HGS明朝E"/>
          </a:endParaRPr>
        </a:p>
        <a:p>
          <a:pPr algn="l" rtl="0">
            <a:lnSpc>
              <a:spcPts val="600"/>
            </a:lnSpc>
            <a:defRPr sz="1000"/>
          </a:pPr>
          <a:r>
            <a:rPr lang="en-US" altLang="ja-JP" sz="1000" b="0" i="0" u="none" strike="noStrike" baseline="0">
              <a:solidFill>
                <a:srgbClr val="000000"/>
              </a:solidFill>
              <a:latin typeface="HGS明朝E"/>
              <a:ea typeface="HGS明朝E"/>
            </a:rPr>
            <a:t>TEL</a:t>
          </a:r>
          <a:r>
            <a:rPr lang="ja-JP" altLang="en-US" sz="1000" b="0" i="0" u="none" strike="noStrike" baseline="0">
              <a:solidFill>
                <a:srgbClr val="000000"/>
              </a:solidFill>
              <a:latin typeface="HGS明朝E"/>
              <a:ea typeface="HGS明朝E"/>
            </a:rPr>
            <a:t>：</a:t>
          </a:r>
          <a:r>
            <a:rPr lang="en-US" altLang="ja-JP" sz="1000" b="0" i="0" u="none" strike="noStrike" baseline="0">
              <a:solidFill>
                <a:srgbClr val="000000"/>
              </a:solidFill>
              <a:latin typeface="HGS明朝E"/>
              <a:ea typeface="HGS明朝E"/>
            </a:rPr>
            <a:t>0985-30-5050</a:t>
          </a:r>
          <a:r>
            <a:rPr lang="ja-JP" altLang="en-US" sz="1000" b="0" i="0" u="none" strike="noStrike" baseline="0">
              <a:solidFill>
                <a:srgbClr val="000000"/>
              </a:solidFill>
              <a:latin typeface="HGS明朝E"/>
              <a:ea typeface="HGS明朝E"/>
            </a:rPr>
            <a:t>　</a:t>
          </a:r>
          <a:r>
            <a:rPr lang="en-US" altLang="ja-JP" sz="1000" b="0" i="0" u="none" strike="noStrike" baseline="0">
              <a:solidFill>
                <a:srgbClr val="000000"/>
              </a:solidFill>
              <a:latin typeface="HGS明朝E"/>
              <a:ea typeface="HGS明朝E"/>
            </a:rPr>
            <a:t>FAX</a:t>
          </a:r>
          <a:r>
            <a:rPr lang="ja-JP" altLang="en-US" sz="1000" b="0" i="0" u="none" strike="noStrike" baseline="0">
              <a:solidFill>
                <a:srgbClr val="000000"/>
              </a:solidFill>
              <a:latin typeface="HGS明朝E"/>
              <a:ea typeface="HGS明朝E"/>
            </a:rPr>
            <a:t>：</a:t>
          </a:r>
          <a:r>
            <a:rPr lang="en-US" altLang="ja-JP" sz="1000" b="0" i="0" u="none" strike="noStrike" baseline="0">
              <a:solidFill>
                <a:srgbClr val="000000"/>
              </a:solidFill>
              <a:latin typeface="HGS明朝E"/>
              <a:ea typeface="HGS明朝E"/>
            </a:rPr>
            <a:t>0985-30-5053</a:t>
          </a:r>
          <a:endParaRPr lang="ja-JP" altLang="en-US" sz="1000" b="0" i="0" u="none" strike="noStrike" baseline="0">
            <a:solidFill>
              <a:srgbClr val="000000"/>
            </a:solidFill>
            <a:latin typeface="HGS明朝E"/>
            <a:ea typeface="HGS明朝E"/>
          </a:endParaRPr>
        </a:p>
      </xdr:txBody>
    </xdr:sp>
    <xdr:clientData/>
  </xdr:twoCellAnchor>
  <xdr:oneCellAnchor>
    <xdr:from>
      <xdr:col>26</xdr:col>
      <xdr:colOff>21050</xdr:colOff>
      <xdr:row>55</xdr:row>
      <xdr:rowOff>38534</xdr:rowOff>
    </xdr:from>
    <xdr:ext cx="3160834" cy="471121"/>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7753109" y="10930652"/>
          <a:ext cx="3160834" cy="4711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a:latin typeface="+mj-ea"/>
              <a:ea typeface="+mj-ea"/>
            </a:rPr>
            <a:t>株式会社宮崎県ソフトウェアセンター　</a:t>
          </a:r>
          <a:endParaRPr kumimoji="1" lang="en-US" altLang="ja-JP" sz="1400" b="1">
            <a:latin typeface="+mj-ea"/>
            <a:ea typeface="+mj-ea"/>
          </a:endParaRPr>
        </a:p>
        <a:p>
          <a:r>
            <a:rPr kumimoji="1" lang="ja-JP" altLang="en-US" sz="1400" b="1">
              <a:latin typeface="+mj-ea"/>
              <a:ea typeface="+mj-ea"/>
            </a:rPr>
            <a:t>　</a:t>
          </a:r>
          <a:r>
            <a:rPr kumimoji="1" lang="ja-JP" altLang="en-US" sz="1100">
              <a:latin typeface="+mj-ea"/>
              <a:ea typeface="+mj-ea"/>
            </a:rPr>
            <a:t>				</a:t>
          </a:r>
        </a:p>
        <a:p>
          <a:endParaRPr kumimoji="1" lang="en-US" altLang="ja-JP" sz="1100">
            <a:latin typeface="+mj-ea"/>
            <a:ea typeface="+mj-ea"/>
          </a:endParaRPr>
        </a:p>
        <a:p>
          <a:r>
            <a:rPr kumimoji="1" lang="en-US" altLang="ja-JP" sz="1100">
              <a:latin typeface="+mj-ea"/>
              <a:ea typeface="+mj-ea"/>
            </a:rPr>
            <a:t>				</a:t>
          </a:r>
        </a:p>
        <a:p>
          <a:endParaRPr kumimoji="1" lang="ja-JP" altLang="en-US" sz="1100">
            <a:latin typeface="+mj-ea"/>
            <a:ea typeface="+mj-ea"/>
          </a:endParaRPr>
        </a:p>
      </xdr:txBody>
    </xdr:sp>
    <xdr:clientData/>
  </xdr:oneCellAnchor>
  <xdr:oneCellAnchor>
    <xdr:from>
      <xdr:col>25</xdr:col>
      <xdr:colOff>179956</xdr:colOff>
      <xdr:row>56</xdr:row>
      <xdr:rowOff>135022</xdr:rowOff>
    </xdr:from>
    <xdr:ext cx="3816595" cy="653263"/>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710309" y="11195228"/>
          <a:ext cx="3816595" cy="6532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100" b="1">
              <a:solidFill>
                <a:schemeClr val="tx1"/>
              </a:solidFill>
              <a:effectLst/>
              <a:latin typeface="+mn-lt"/>
              <a:ea typeface="+mn-ea"/>
              <a:cs typeface="+mn-cs"/>
            </a:rPr>
            <a:t>〒</a:t>
          </a:r>
          <a:r>
            <a:rPr kumimoji="1" lang="en-US" altLang="ja-JP" sz="1100" b="1">
              <a:solidFill>
                <a:schemeClr val="tx1"/>
              </a:solidFill>
              <a:effectLst/>
              <a:latin typeface="+mn-ea"/>
              <a:ea typeface="+mn-ea"/>
              <a:cs typeface="+mn-cs"/>
            </a:rPr>
            <a:t>880-0303</a:t>
          </a:r>
          <a:r>
            <a:rPr kumimoji="1" lang="ja-JP" altLang="ja-JP" sz="1100" b="1">
              <a:solidFill>
                <a:schemeClr val="tx1"/>
              </a:solidFill>
              <a:effectLst/>
              <a:latin typeface="+mn-lt"/>
              <a:ea typeface="+mn-ea"/>
              <a:cs typeface="+mn-cs"/>
            </a:rPr>
            <a:t>　　</a:t>
          </a:r>
          <a:endParaRPr lang="ja-JP" altLang="ja-JP" b="1">
            <a:effectLst/>
          </a:endParaRPr>
        </a:p>
        <a:p>
          <a:r>
            <a:rPr kumimoji="1" lang="ja-JP" altLang="en-US" sz="1100" b="1">
              <a:solidFill>
                <a:schemeClr val="tx1"/>
              </a:solidFill>
              <a:effectLst/>
              <a:latin typeface="+mn-lt"/>
              <a:ea typeface="+mn-ea"/>
              <a:cs typeface="+mn-cs"/>
            </a:rPr>
            <a:t>　　</a:t>
          </a:r>
          <a:r>
            <a:rPr kumimoji="1" lang="ja-JP" altLang="ja-JP" sz="1100" b="1">
              <a:solidFill>
                <a:schemeClr val="tx1"/>
              </a:solidFill>
              <a:effectLst/>
              <a:latin typeface="+mn-lt"/>
              <a:ea typeface="+mn-ea"/>
              <a:cs typeface="+mn-cs"/>
            </a:rPr>
            <a:t>宮崎県宮崎市</a:t>
          </a:r>
          <a:r>
            <a:rPr kumimoji="1" lang="ja-JP" altLang="en-US" sz="1100" b="1">
              <a:solidFill>
                <a:schemeClr val="tx1"/>
              </a:solidFill>
              <a:effectLst/>
              <a:latin typeface="+mn-lt"/>
              <a:ea typeface="+mn-ea"/>
              <a:cs typeface="+mn-cs"/>
            </a:rPr>
            <a:t>佐土原町東上那珂</a:t>
          </a:r>
          <a:r>
            <a:rPr kumimoji="1" lang="ja-JP" altLang="ja-JP" sz="1100" b="1">
              <a:solidFill>
                <a:schemeClr val="tx1"/>
              </a:solidFill>
              <a:effectLst/>
              <a:latin typeface="+mn-lt"/>
              <a:ea typeface="+mn-ea"/>
              <a:cs typeface="+mn-cs"/>
            </a:rPr>
            <a:t>字長谷水</a:t>
          </a:r>
          <a:r>
            <a:rPr kumimoji="1" lang="en-US" altLang="ja-JP" sz="1100" b="1">
              <a:solidFill>
                <a:schemeClr val="tx1"/>
              </a:solidFill>
              <a:effectLst/>
              <a:latin typeface="+mn-lt"/>
              <a:ea typeface="+mn-ea"/>
              <a:cs typeface="+mn-cs"/>
            </a:rPr>
            <a:t>16500-2</a:t>
          </a:r>
        </a:p>
        <a:p>
          <a:r>
            <a:rPr kumimoji="1" lang="en-US" altLang="ja-JP" sz="1100" b="1">
              <a:solidFill>
                <a:schemeClr val="tx1"/>
              </a:solidFill>
              <a:effectLst/>
              <a:latin typeface="+mn-lt"/>
              <a:ea typeface="+mn-ea"/>
              <a:cs typeface="+mn-cs"/>
            </a:rPr>
            <a:t>      </a:t>
          </a:r>
          <a:r>
            <a:rPr kumimoji="1" lang="ja-JP" altLang="en-US" sz="1100" b="1">
              <a:solidFill>
                <a:schemeClr val="tx1"/>
              </a:solidFill>
              <a:effectLst/>
              <a:latin typeface="+mn-lt"/>
              <a:ea typeface="+mn-ea"/>
              <a:cs typeface="+mn-cs"/>
            </a:rPr>
            <a:t>　　　　　　　　　　</a:t>
          </a:r>
          <a:r>
            <a:rPr kumimoji="1" lang="en-US" altLang="ja-JP" sz="1100" b="1">
              <a:solidFill>
                <a:schemeClr val="tx1"/>
              </a:solidFill>
              <a:effectLst/>
              <a:latin typeface="+mn-lt"/>
              <a:ea typeface="+mn-ea"/>
              <a:cs typeface="+mn-cs"/>
            </a:rPr>
            <a:t>TEL</a:t>
          </a:r>
          <a:r>
            <a:rPr kumimoji="1" lang="ja-JP" altLang="en-US" sz="1100" b="1">
              <a:solidFill>
                <a:schemeClr val="tx1"/>
              </a:solidFill>
              <a:effectLst/>
              <a:latin typeface="+mn-lt"/>
              <a:ea typeface="+mn-ea"/>
              <a:cs typeface="+mn-cs"/>
            </a:rPr>
            <a:t>：</a:t>
          </a:r>
          <a:r>
            <a:rPr kumimoji="1" lang="en-US" altLang="ja-JP" sz="1100" b="1">
              <a:solidFill>
                <a:schemeClr val="tx1"/>
              </a:solidFill>
              <a:effectLst/>
              <a:latin typeface="+mn-lt"/>
              <a:ea typeface="+mn-ea"/>
              <a:cs typeface="+mn-cs"/>
            </a:rPr>
            <a:t>0985-30-5050</a:t>
          </a:r>
          <a:r>
            <a:rPr kumimoji="1" lang="ja-JP" altLang="en-US" sz="1100" b="1">
              <a:solidFill>
                <a:schemeClr val="tx1"/>
              </a:solidFill>
              <a:effectLst/>
              <a:latin typeface="+mn-lt"/>
              <a:ea typeface="+mn-ea"/>
              <a:cs typeface="+mn-cs"/>
            </a:rPr>
            <a:t>　</a:t>
          </a:r>
          <a:r>
            <a:rPr kumimoji="1" lang="en-US" altLang="ja-JP" sz="1100" b="1">
              <a:solidFill>
                <a:schemeClr val="tx1"/>
              </a:solidFill>
              <a:effectLst/>
              <a:latin typeface="+mn-lt"/>
              <a:ea typeface="+mn-ea"/>
              <a:cs typeface="+mn-cs"/>
            </a:rPr>
            <a:t>FAX</a:t>
          </a:r>
          <a:r>
            <a:rPr kumimoji="1" lang="ja-JP" altLang="en-US" sz="1100" b="1">
              <a:solidFill>
                <a:schemeClr val="tx1"/>
              </a:solidFill>
              <a:effectLst/>
              <a:latin typeface="+mn-lt"/>
              <a:ea typeface="+mn-ea"/>
              <a:cs typeface="+mn-cs"/>
            </a:rPr>
            <a:t>：</a:t>
          </a:r>
          <a:r>
            <a:rPr kumimoji="1" lang="en-US" altLang="ja-JP" sz="1100" b="1">
              <a:solidFill>
                <a:schemeClr val="tx1"/>
              </a:solidFill>
              <a:effectLst/>
              <a:latin typeface="+mn-lt"/>
              <a:ea typeface="+mn-ea"/>
              <a:cs typeface="+mn-cs"/>
            </a:rPr>
            <a:t>0985-30-5053</a:t>
          </a:r>
        </a:p>
        <a:p>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　</a:t>
          </a:r>
          <a:endParaRPr lang="ja-JP" altLang="ja-JP">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H22&#24180;&#24230;\H22&#20107;&#26989;&#21454;&#259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sc-fs\&#30740;&#20462;&#20225;&#30011;&#35506;\H23&#24180;&#24230;\H23_&#25104;&#38263;&#20998;&#37326;&#20154;&#26448;&#32946;&#25104;&#25903;&#25588;&#20107;&#26989;\2012_&#19968;&#33324;&#30740;&#20462;&#65288;2,3&#2637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sc-fs3\&#20849;&#36890;\H23&#24180;&#24230;\H23_&#25104;&#38263;&#20998;&#37326;&#20154;&#26448;&#32946;&#25104;&#25903;&#25588;&#20107;&#26989;\2012_&#19968;&#33324;&#30740;&#20462;&#65288;2,3&#2637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00\user\&#23478;&#24237;&#25391;&#33288;\&#12415;&#12406;&#65306;&#12487;&#12473;&#12463;&#12488;&#12483;&#12503;&#12501;&#12457;&#12523;&#12480;&#12540;\&#37117;&#36947;&#24220;&#30476;&#29031;&#20250;\&#20877;&#22996;&#35351;&#21332;&#35696;&#20250;&#35519;&#12409;\&#65296;&#65304;&#33576;&#22478;&#30476;&#65306;&#21029;&#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sc-fs\&#30740;&#20462;&#20225;&#30011;&#35506;\Documents%20and%20Settings\kaneko\&#12487;&#12473;&#12463;&#12488;&#12483;&#12503;\&#12467;&#12500;&#12540;&#30740;&#20462;&#20107;&#26989;&#22577;&#21578;&#26360;&#12304;&#24179;&#25104;&#65297;&#65304;&#24180;&#24230;&#23455;&#32318;&#12539;&#65297;&#65305;&#24180;&#24230;&#35336;&#30011;&#123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WINDOWS\&#65411;&#65438;&#65405;&#65400;&#65412;&#65391;&#65420;&#65439;\EXCEL&#12486;&#12461;&#12473;&#12488;&#20316;&#25104;\&#12469;&#12531;&#12503;&#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全体"/>
      <sheetName val="コール"/>
      <sheetName val="IT技術者"/>
      <sheetName val="基金訓練"/>
      <sheetName val="県訓練"/>
      <sheetName val="雇用訓練"/>
      <sheetName val="シルバー"/>
      <sheetName val="国富パソコン研修"/>
      <sheetName val="県調査"/>
      <sheetName val="雇用創出"/>
      <sheetName val="宮崎市マッチング"/>
      <sheetName val="IT受注拡大"/>
      <sheetName val="都城"/>
      <sheetName val="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6">
          <cell r="B6" t="str">
            <v>講師費</v>
          </cell>
        </row>
        <row r="7">
          <cell r="B7" t="str">
            <v>教材費</v>
          </cell>
        </row>
        <row r="8">
          <cell r="B8" t="str">
            <v>会場費</v>
          </cell>
        </row>
        <row r="9">
          <cell r="B9" t="str">
            <v>交通費</v>
          </cell>
        </row>
        <row r="10">
          <cell r="B10" t="str">
            <v>広告費</v>
          </cell>
        </row>
        <row r="11">
          <cell r="B11" t="str">
            <v>人件費</v>
          </cell>
        </row>
        <row r="12">
          <cell r="B12"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研修カレンダー"/>
      <sheetName val="2、3月スケジュール"/>
      <sheetName val="Word基礎"/>
      <sheetName val="Excel基礎"/>
      <sheetName val="Excel応用"/>
      <sheetName val="Excel関数ビジネス応用"/>
      <sheetName val="Power Point基礎"/>
      <sheetName val="Power Point応用"/>
      <sheetName val="MOS資格対策Word2010"/>
      <sheetName val="MOS資格対策EXCEL2010"/>
      <sheetName val="MOS資格対策PowerPoint2010"/>
      <sheetName val="XHTML CSS"/>
      <sheetName val="ネットワーク基礎"/>
      <sheetName val="ネットワーク技術実践1"/>
      <sheetName val="ネットワーク技術実践2"/>
      <sheetName val="CCNA資格取得対策"/>
      <sheetName val="Illustrator研修"/>
      <sheetName val="ビジネスFacebook＆Twitter活用"/>
      <sheetName val="Webマーケティング_SEM研修"/>
      <sheetName val="Photoshop研修"/>
      <sheetName val="Dreamweaver研修"/>
      <sheetName val="Flash研修"/>
      <sheetName val="集計表２"/>
    </sheetNames>
    <sheetDataSet>
      <sheetData sheetId="0">
        <row r="41">
          <cell r="A41" t="str">
            <v>Office</v>
          </cell>
          <cell r="B41" t="str">
            <v>Word基礎</v>
          </cell>
        </row>
        <row r="42">
          <cell r="A42" t="str">
            <v>Webエンジニア</v>
          </cell>
          <cell r="B42" t="str">
            <v>Word応用</v>
          </cell>
        </row>
        <row r="43">
          <cell r="A43" t="str">
            <v>Webデザイン</v>
          </cell>
          <cell r="B43" t="str">
            <v>Excel基礎</v>
          </cell>
        </row>
        <row r="44">
          <cell r="A44" t="str">
            <v>ソーシャル</v>
          </cell>
          <cell r="B44" t="str">
            <v>Excel応用</v>
          </cell>
        </row>
        <row r="45">
          <cell r="A45" t="str">
            <v>ネットワーク</v>
          </cell>
          <cell r="B45" t="str">
            <v>Excel関数ビジネス応用</v>
          </cell>
        </row>
        <row r="46">
          <cell r="B46" t="str">
            <v>Power　Point基礎</v>
          </cell>
        </row>
        <row r="47">
          <cell r="B47" t="str">
            <v>Power　Point応用</v>
          </cell>
        </row>
        <row r="48">
          <cell r="B48" t="str">
            <v>Access基礎</v>
          </cell>
        </row>
        <row r="49">
          <cell r="B49" t="str">
            <v>Access応用</v>
          </cell>
        </row>
        <row r="53">
          <cell r="B53" t="str">
            <v>XHTML／CSS研修</v>
          </cell>
        </row>
        <row r="54">
          <cell r="B54" t="str">
            <v>Dreamweaver&amp;Fireworks研修</v>
          </cell>
        </row>
        <row r="55">
          <cell r="B55" t="str">
            <v>Flash研修</v>
          </cell>
        </row>
        <row r="56">
          <cell r="B56" t="str">
            <v>Fireworks研修</v>
          </cell>
        </row>
        <row r="57">
          <cell r="B57" t="str">
            <v>SEO（Webサイト集客）研修</v>
          </cell>
        </row>
        <row r="58">
          <cell r="B58" t="str">
            <v>Webマーケティング／SEM研修</v>
          </cell>
        </row>
        <row r="59">
          <cell r="B59" t="str">
            <v>Illustrator研修</v>
          </cell>
        </row>
        <row r="60">
          <cell r="B60" t="str">
            <v>Photoshop研修</v>
          </cell>
        </row>
        <row r="61">
          <cell r="B61" t="str">
            <v>ビジネスTwitter活用研修</v>
          </cell>
        </row>
        <row r="62">
          <cell r="B62" t="str">
            <v>ビジネスFacebook研修</v>
          </cell>
        </row>
        <row r="63">
          <cell r="B63" t="str">
            <v>ネットワーク基礎</v>
          </cell>
        </row>
        <row r="64">
          <cell r="B64" t="str">
            <v>ネットワーク技術実践（CCENT対応）</v>
          </cell>
        </row>
        <row r="65">
          <cell r="B65" t="str">
            <v>ネットワーク技術実践（CCNA対応）</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研修カレンダー"/>
      <sheetName val="2、3月スケジュール"/>
      <sheetName val="Word基礎"/>
      <sheetName val="Excel基礎"/>
      <sheetName val="Excel応用"/>
      <sheetName val="Excel関数ビジネス応用"/>
      <sheetName val="Power Point基礎"/>
      <sheetName val="Power Point応用"/>
      <sheetName val="MOS資格対策Word2010"/>
      <sheetName val="MOS資格対策EXCEL2010"/>
      <sheetName val="MOS資格対策PowerPoint2010"/>
      <sheetName val="XHTML CSS"/>
      <sheetName val="ネットワーク基礎"/>
      <sheetName val="ネットワーク技術実践1"/>
      <sheetName val="ネットワーク技術実践2"/>
      <sheetName val="CCNA資格取得対策"/>
      <sheetName val="Illustrator研修"/>
      <sheetName val="ビジネスFacebook＆Twitter活用"/>
      <sheetName val="Webマーケティング_SEM研修"/>
      <sheetName val="Photoshop研修"/>
      <sheetName val="Dreamweaver研修"/>
      <sheetName val="Flash研修"/>
      <sheetName val="集計表２"/>
    </sheetNames>
    <sheetDataSet>
      <sheetData sheetId="0">
        <row r="41">
          <cell r="A41" t="str">
            <v>Office</v>
          </cell>
          <cell r="B41" t="str">
            <v>Word基礎</v>
          </cell>
        </row>
        <row r="42">
          <cell r="A42" t="str">
            <v>Webエンジニア</v>
          </cell>
          <cell r="B42" t="str">
            <v>Word応用</v>
          </cell>
        </row>
        <row r="43">
          <cell r="A43" t="str">
            <v>Webデザイン</v>
          </cell>
          <cell r="B43" t="str">
            <v>Excel基礎</v>
          </cell>
        </row>
        <row r="44">
          <cell r="A44" t="str">
            <v>ソーシャル</v>
          </cell>
          <cell r="B44" t="str">
            <v>Excel応用</v>
          </cell>
        </row>
        <row r="45">
          <cell r="A45" t="str">
            <v>ネットワーク</v>
          </cell>
          <cell r="B45" t="str">
            <v>Excel関数ビジネス応用</v>
          </cell>
        </row>
        <row r="46">
          <cell r="B46" t="str">
            <v>Power　Point基礎</v>
          </cell>
        </row>
        <row r="47">
          <cell r="B47" t="str">
            <v>Power　Point応用</v>
          </cell>
        </row>
        <row r="48">
          <cell r="B48" t="str">
            <v>Access基礎</v>
          </cell>
        </row>
        <row r="49">
          <cell r="B49" t="str">
            <v>Access応用</v>
          </cell>
        </row>
        <row r="53">
          <cell r="B53" t="str">
            <v>XHTML／CSS研修</v>
          </cell>
        </row>
        <row r="54">
          <cell r="B54" t="str">
            <v>Dreamweaver&amp;Fireworks研修</v>
          </cell>
        </row>
        <row r="55">
          <cell r="B55" t="str">
            <v>Flash研修</v>
          </cell>
        </row>
        <row r="56">
          <cell r="B56" t="str">
            <v>Fireworks研修</v>
          </cell>
        </row>
        <row r="57">
          <cell r="B57" t="str">
            <v>SEO（Webサイト集客）研修</v>
          </cell>
        </row>
        <row r="58">
          <cell r="B58" t="str">
            <v>Webマーケティング／SEM研修</v>
          </cell>
        </row>
        <row r="59">
          <cell r="B59" t="str">
            <v>Illustrator研修</v>
          </cell>
        </row>
        <row r="60">
          <cell r="B60" t="str">
            <v>Photoshop研修</v>
          </cell>
        </row>
        <row r="61">
          <cell r="B61" t="str">
            <v>ビジネスTwitter活用研修</v>
          </cell>
        </row>
        <row r="62">
          <cell r="B62" t="str">
            <v>ビジネスFacebook研修</v>
          </cell>
        </row>
        <row r="63">
          <cell r="B63" t="str">
            <v>ネットワーク基礎</v>
          </cell>
        </row>
        <row r="64">
          <cell r="B64" t="str">
            <v>ネットワーク技術実践（CCENT対応）</v>
          </cell>
        </row>
        <row r="65">
          <cell r="B65" t="str">
            <v>ネットワーク技術実践（CCNA対応）</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１"/>
      <sheetName val="集計表２"/>
      <sheetName val="達成評価（３）"/>
      <sheetName val="研修カレンダー"/>
    </sheetNames>
    <sheetDataSet>
      <sheetData sheetId="0" refreshError="1"/>
      <sheetData sheetId="1">
        <row r="4">
          <cell r="E4" t="str">
            <v>協議会</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M6">
            <v>0</v>
          </cell>
          <cell r="Z6">
            <v>0</v>
          </cell>
        </row>
        <row r="7">
          <cell r="A7">
            <v>2</v>
          </cell>
          <cell r="B7" t="str">
            <v>　日立市</v>
          </cell>
          <cell r="M7">
            <v>0</v>
          </cell>
          <cell r="Z7">
            <v>0</v>
          </cell>
        </row>
        <row r="8">
          <cell r="A8">
            <v>3</v>
          </cell>
          <cell r="B8" t="str">
            <v>　土浦市</v>
          </cell>
          <cell r="C8">
            <v>18000</v>
          </cell>
          <cell r="E8">
            <v>10600</v>
          </cell>
          <cell r="I8">
            <v>8617</v>
          </cell>
          <cell r="M8">
            <v>37217</v>
          </cell>
          <cell r="Z8">
            <v>0</v>
          </cell>
          <cell r="AA8">
            <v>17</v>
          </cell>
          <cell r="AB8">
            <v>17</v>
          </cell>
          <cell r="AC8">
            <v>119000</v>
          </cell>
        </row>
        <row r="9">
          <cell r="A9">
            <v>4</v>
          </cell>
          <cell r="B9" t="str">
            <v>　古河市</v>
          </cell>
          <cell r="M9">
            <v>0</v>
          </cell>
          <cell r="Z9">
            <v>0</v>
          </cell>
        </row>
        <row r="10">
          <cell r="A10">
            <v>5</v>
          </cell>
          <cell r="B10" t="str">
            <v>　石岡市</v>
          </cell>
          <cell r="C10">
            <v>18000</v>
          </cell>
          <cell r="E10">
            <v>2000</v>
          </cell>
          <cell r="M10">
            <v>20000</v>
          </cell>
          <cell r="Z10">
            <v>0</v>
          </cell>
          <cell r="AA10">
            <v>13</v>
          </cell>
          <cell r="AB10">
            <v>13</v>
          </cell>
          <cell r="AC10">
            <v>195000</v>
          </cell>
        </row>
        <row r="11">
          <cell r="A11">
            <v>6</v>
          </cell>
          <cell r="B11" t="str">
            <v>　下館市</v>
          </cell>
          <cell r="M11">
            <v>0</v>
          </cell>
          <cell r="Z11">
            <v>0</v>
          </cell>
        </row>
        <row r="12">
          <cell r="A12">
            <v>7</v>
          </cell>
          <cell r="B12" t="str">
            <v>　結城市</v>
          </cell>
          <cell r="E12">
            <v>4000</v>
          </cell>
          <cell r="G12">
            <v>4000</v>
          </cell>
          <cell r="H12">
            <v>2000</v>
          </cell>
          <cell r="I12">
            <v>18000</v>
          </cell>
          <cell r="M12">
            <v>28000</v>
          </cell>
          <cell r="Z12">
            <v>0</v>
          </cell>
          <cell r="AA12">
            <v>10</v>
          </cell>
          <cell r="AB12">
            <v>10</v>
          </cell>
          <cell r="AC12">
            <v>50000</v>
          </cell>
          <cell r="AD12">
            <v>2000</v>
          </cell>
        </row>
        <row r="13">
          <cell r="A13">
            <v>8</v>
          </cell>
          <cell r="B13" t="str">
            <v>　龍ヶ崎市</v>
          </cell>
          <cell r="D13">
            <v>8000</v>
          </cell>
          <cell r="E13">
            <v>35000</v>
          </cell>
          <cell r="F13">
            <v>100000</v>
          </cell>
          <cell r="G13">
            <v>18240</v>
          </cell>
          <cell r="M13">
            <v>161240</v>
          </cell>
          <cell r="Z13">
            <v>0</v>
          </cell>
          <cell r="AA13">
            <v>17</v>
          </cell>
          <cell r="AB13">
            <v>17</v>
          </cell>
          <cell r="AC13">
            <v>340000</v>
          </cell>
        </row>
        <row r="14">
          <cell r="A14">
            <v>9</v>
          </cell>
          <cell r="B14" t="str">
            <v>　下妻市</v>
          </cell>
          <cell r="C14">
            <v>32000</v>
          </cell>
          <cell r="F14">
            <v>20000</v>
          </cell>
          <cell r="I14">
            <v>4800</v>
          </cell>
          <cell r="M14">
            <v>56800</v>
          </cell>
          <cell r="Z14">
            <v>0</v>
          </cell>
          <cell r="AA14">
            <v>2</v>
          </cell>
          <cell r="AB14">
            <v>2</v>
          </cell>
          <cell r="AC14">
            <v>52000</v>
          </cell>
        </row>
        <row r="15">
          <cell r="A15">
            <v>10</v>
          </cell>
          <cell r="B15" t="str">
            <v>　水海道市</v>
          </cell>
          <cell r="C15">
            <v>30000</v>
          </cell>
          <cell r="E15">
            <v>3000</v>
          </cell>
          <cell r="M15">
            <v>33000</v>
          </cell>
          <cell r="Z15">
            <v>0</v>
          </cell>
          <cell r="AA15">
            <v>32</v>
          </cell>
          <cell r="AB15">
            <v>32</v>
          </cell>
          <cell r="AC15">
            <v>420000</v>
          </cell>
        </row>
        <row r="16">
          <cell r="A16">
            <v>11</v>
          </cell>
          <cell r="B16" t="str">
            <v>　常陸太田市</v>
          </cell>
          <cell r="M16">
            <v>0</v>
          </cell>
          <cell r="Z16">
            <v>0</v>
          </cell>
        </row>
        <row r="17">
          <cell r="A17">
            <v>12</v>
          </cell>
          <cell r="B17" t="str">
            <v xml:space="preserve">  高萩市</v>
          </cell>
          <cell r="C17">
            <v>65600</v>
          </cell>
          <cell r="G17">
            <v>3200</v>
          </cell>
          <cell r="I17">
            <v>8400</v>
          </cell>
          <cell r="M17">
            <v>77200</v>
          </cell>
          <cell r="Z17">
            <v>0</v>
          </cell>
          <cell r="AA17">
            <v>15</v>
          </cell>
          <cell r="AB17">
            <v>15</v>
          </cell>
          <cell r="AC17">
            <v>75000</v>
          </cell>
        </row>
        <row r="18">
          <cell r="A18">
            <v>13</v>
          </cell>
          <cell r="B18" t="str">
            <v>　北茨城市</v>
          </cell>
          <cell r="M18">
            <v>0</v>
          </cell>
          <cell r="Z18">
            <v>0</v>
          </cell>
        </row>
        <row r="19">
          <cell r="A19">
            <v>14</v>
          </cell>
          <cell r="B19" t="str">
            <v>　笠間市</v>
          </cell>
          <cell r="M19">
            <v>0</v>
          </cell>
          <cell r="Z19">
            <v>0</v>
          </cell>
          <cell r="AA19">
            <v>15</v>
          </cell>
          <cell r="AB19">
            <v>15</v>
          </cell>
          <cell r="AC19">
            <v>100000</v>
          </cell>
        </row>
        <row r="20">
          <cell r="A20">
            <v>15</v>
          </cell>
          <cell r="B20" t="str">
            <v>　取手市</v>
          </cell>
          <cell r="I20">
            <v>21600</v>
          </cell>
          <cell r="M20">
            <v>21600</v>
          </cell>
          <cell r="Z20">
            <v>0</v>
          </cell>
          <cell r="AA20">
            <v>36</v>
          </cell>
          <cell r="AB20">
            <v>36</v>
          </cell>
          <cell r="AC20">
            <v>303000</v>
          </cell>
        </row>
        <row r="21">
          <cell r="A21">
            <v>16</v>
          </cell>
          <cell r="B21" t="str">
            <v>　岩井市</v>
          </cell>
          <cell r="M21">
            <v>0</v>
          </cell>
          <cell r="Z21">
            <v>0</v>
          </cell>
        </row>
        <row r="22">
          <cell r="A22">
            <v>17</v>
          </cell>
          <cell r="B22" t="str">
            <v>　牛久市</v>
          </cell>
          <cell r="M22">
            <v>0</v>
          </cell>
          <cell r="Z22">
            <v>0</v>
          </cell>
        </row>
        <row r="23">
          <cell r="A23">
            <v>18</v>
          </cell>
          <cell r="B23" t="str">
            <v>　つくば市</v>
          </cell>
          <cell r="M23">
            <v>0</v>
          </cell>
          <cell r="Z23">
            <v>0</v>
          </cell>
        </row>
        <row r="24">
          <cell r="A24">
            <v>19</v>
          </cell>
          <cell r="B24" t="str">
            <v>　ひたちなか市</v>
          </cell>
          <cell r="M24">
            <v>0</v>
          </cell>
          <cell r="Z24">
            <v>0</v>
          </cell>
        </row>
        <row r="25">
          <cell r="A25">
            <v>20</v>
          </cell>
          <cell r="B25" t="str">
            <v>　鹿嶋市</v>
          </cell>
          <cell r="E25">
            <v>2000</v>
          </cell>
          <cell r="M25">
            <v>2000</v>
          </cell>
          <cell r="Z25">
            <v>0</v>
          </cell>
          <cell r="AA25">
            <v>21</v>
          </cell>
          <cell r="AB25">
            <v>21</v>
          </cell>
          <cell r="AC25">
            <v>392000</v>
          </cell>
        </row>
        <row r="26">
          <cell r="A26">
            <v>21</v>
          </cell>
          <cell r="B26" t="str">
            <v>　潮来市</v>
          </cell>
          <cell r="C26">
            <v>18000</v>
          </cell>
          <cell r="I26">
            <v>10000</v>
          </cell>
          <cell r="M26">
            <v>28000</v>
          </cell>
          <cell r="Z26">
            <v>0</v>
          </cell>
          <cell r="AA26">
            <v>15</v>
          </cell>
          <cell r="AB26">
            <v>16</v>
          </cell>
          <cell r="AC26">
            <v>100000</v>
          </cell>
        </row>
        <row r="27">
          <cell r="A27">
            <v>22</v>
          </cell>
          <cell r="B27" t="str">
            <v>　守谷市</v>
          </cell>
          <cell r="M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Z29">
            <v>0</v>
          </cell>
        </row>
        <row r="30">
          <cell r="M30">
            <v>0</v>
          </cell>
          <cell r="Z30">
            <v>0</v>
          </cell>
        </row>
        <row r="31">
          <cell r="M31">
            <v>0</v>
          </cell>
          <cell r="Z31">
            <v>0</v>
          </cell>
        </row>
        <row r="32">
          <cell r="A32">
            <v>23</v>
          </cell>
          <cell r="B32" t="str">
            <v>　茨城町</v>
          </cell>
          <cell r="C32">
            <v>16000</v>
          </cell>
          <cell r="E32">
            <v>2000</v>
          </cell>
          <cell r="I32">
            <v>2000</v>
          </cell>
          <cell r="M32">
            <v>20000</v>
          </cell>
          <cell r="Z32">
            <v>0</v>
          </cell>
          <cell r="AA32">
            <v>13</v>
          </cell>
          <cell r="AB32">
            <v>13</v>
          </cell>
          <cell r="AC32">
            <v>190000</v>
          </cell>
        </row>
        <row r="33">
          <cell r="A33">
            <v>24</v>
          </cell>
          <cell r="B33" t="str">
            <v>　小川町</v>
          </cell>
          <cell r="M33">
            <v>0</v>
          </cell>
          <cell r="Z33">
            <v>0</v>
          </cell>
        </row>
        <row r="34">
          <cell r="A34">
            <v>25</v>
          </cell>
          <cell r="B34" t="str">
            <v>　美野里町</v>
          </cell>
          <cell r="C34">
            <v>157500</v>
          </cell>
          <cell r="E34">
            <v>16754</v>
          </cell>
          <cell r="G34">
            <v>4000</v>
          </cell>
          <cell r="I34">
            <v>6300</v>
          </cell>
          <cell r="M34">
            <v>184554</v>
          </cell>
          <cell r="Z34">
            <v>0</v>
          </cell>
          <cell r="AA34">
            <v>1</v>
          </cell>
          <cell r="AB34">
            <v>4</v>
          </cell>
          <cell r="AC34">
            <v>40000</v>
          </cell>
          <cell r="AD34">
            <v>4400</v>
          </cell>
        </row>
        <row r="35">
          <cell r="A35">
            <v>26</v>
          </cell>
          <cell r="B35" t="str">
            <v>　内原町</v>
          </cell>
          <cell r="M35">
            <v>0</v>
          </cell>
          <cell r="Z35">
            <v>0</v>
          </cell>
        </row>
        <row r="36">
          <cell r="A36">
            <v>27</v>
          </cell>
          <cell r="B36" t="str">
            <v>　常北町</v>
          </cell>
          <cell r="I36">
            <v>7200</v>
          </cell>
          <cell r="M36">
            <v>7200</v>
          </cell>
          <cell r="Z36">
            <v>0</v>
          </cell>
          <cell r="AA36">
            <v>4</v>
          </cell>
          <cell r="AB36">
            <v>4</v>
          </cell>
          <cell r="AC36">
            <v>28000</v>
          </cell>
        </row>
        <row r="37">
          <cell r="A37">
            <v>28</v>
          </cell>
          <cell r="B37" t="str">
            <v>　大洗町</v>
          </cell>
          <cell r="M37">
            <v>0</v>
          </cell>
          <cell r="Z37">
            <v>0</v>
          </cell>
        </row>
        <row r="38">
          <cell r="A38">
            <v>29</v>
          </cell>
          <cell r="B38" t="str">
            <v>　友部町</v>
          </cell>
          <cell r="M38">
            <v>0</v>
          </cell>
          <cell r="Z38">
            <v>0</v>
          </cell>
          <cell r="AA38">
            <v>7</v>
          </cell>
          <cell r="AB38">
            <v>7</v>
          </cell>
          <cell r="AC38">
            <v>120000</v>
          </cell>
        </row>
        <row r="39">
          <cell r="A39">
            <v>30</v>
          </cell>
          <cell r="B39" t="str">
            <v>　岩間町</v>
          </cell>
          <cell r="E39">
            <v>2000</v>
          </cell>
          <cell r="G39">
            <v>2400</v>
          </cell>
          <cell r="M39">
            <v>4400</v>
          </cell>
          <cell r="Z39">
            <v>0</v>
          </cell>
          <cell r="AA39">
            <v>25</v>
          </cell>
          <cell r="AB39">
            <v>25</v>
          </cell>
          <cell r="AC39">
            <v>232000</v>
          </cell>
        </row>
        <row r="40">
          <cell r="A40">
            <v>31</v>
          </cell>
          <cell r="B40" t="str">
            <v>　岩瀬町</v>
          </cell>
          <cell r="M40">
            <v>0</v>
          </cell>
          <cell r="Z40">
            <v>0</v>
          </cell>
          <cell r="AA40">
            <v>5</v>
          </cell>
          <cell r="AB40">
            <v>5</v>
          </cell>
          <cell r="AC40">
            <v>50000</v>
          </cell>
        </row>
        <row r="41">
          <cell r="A41">
            <v>32</v>
          </cell>
          <cell r="B41" t="str">
            <v>　那珂町</v>
          </cell>
          <cell r="M41">
            <v>0</v>
          </cell>
          <cell r="Z41">
            <v>0</v>
          </cell>
        </row>
        <row r="42">
          <cell r="A42">
            <v>33</v>
          </cell>
          <cell r="B42" t="str">
            <v>　瓜連町</v>
          </cell>
          <cell r="M42">
            <v>0</v>
          </cell>
          <cell r="Z42">
            <v>0</v>
          </cell>
        </row>
        <row r="43">
          <cell r="A43">
            <v>34</v>
          </cell>
          <cell r="B43" t="str">
            <v>　大宮町</v>
          </cell>
          <cell r="M43">
            <v>0</v>
          </cell>
          <cell r="Z43">
            <v>0</v>
          </cell>
          <cell r="AA43">
            <v>15</v>
          </cell>
          <cell r="AB43">
            <v>15</v>
          </cell>
          <cell r="AC43">
            <v>490000</v>
          </cell>
        </row>
        <row r="44">
          <cell r="A44">
            <v>35</v>
          </cell>
          <cell r="B44" t="str">
            <v>　山方町</v>
          </cell>
          <cell r="E44">
            <v>47000</v>
          </cell>
          <cell r="G44">
            <v>12000</v>
          </cell>
          <cell r="I44">
            <v>28500</v>
          </cell>
          <cell r="M44">
            <v>87500</v>
          </cell>
          <cell r="Z44">
            <v>0</v>
          </cell>
          <cell r="AA44">
            <v>6</v>
          </cell>
          <cell r="AB44">
            <v>6</v>
          </cell>
          <cell r="AC44">
            <v>180000</v>
          </cell>
        </row>
        <row r="45">
          <cell r="A45">
            <v>36</v>
          </cell>
          <cell r="B45" t="str">
            <v>　金砂郷町</v>
          </cell>
          <cell r="M45">
            <v>0</v>
          </cell>
          <cell r="Z45">
            <v>0</v>
          </cell>
        </row>
        <row r="46">
          <cell r="A46">
            <v>37</v>
          </cell>
          <cell r="B46" t="str">
            <v>　大子町</v>
          </cell>
          <cell r="C46">
            <v>151500</v>
          </cell>
          <cell r="E46">
            <v>10000</v>
          </cell>
          <cell r="F46">
            <v>3000</v>
          </cell>
          <cell r="G46">
            <v>2600</v>
          </cell>
          <cell r="I46">
            <v>30000</v>
          </cell>
          <cell r="M46">
            <v>197100</v>
          </cell>
          <cell r="Z46">
            <v>0</v>
          </cell>
          <cell r="AA46">
            <v>22</v>
          </cell>
          <cell r="AB46">
            <v>34</v>
          </cell>
          <cell r="AC46">
            <v>340000</v>
          </cell>
          <cell r="AD46">
            <v>170000</v>
          </cell>
        </row>
        <row r="47">
          <cell r="A47">
            <v>38</v>
          </cell>
          <cell r="B47" t="str">
            <v>　十王町</v>
          </cell>
          <cell r="M47">
            <v>0</v>
          </cell>
          <cell r="Z47">
            <v>0</v>
          </cell>
        </row>
        <row r="48">
          <cell r="A48">
            <v>39</v>
          </cell>
          <cell r="B48" t="str">
            <v>　鉾田町</v>
          </cell>
          <cell r="E48">
            <v>8600</v>
          </cell>
          <cell r="I48">
            <v>15200</v>
          </cell>
          <cell r="M48">
            <v>23800</v>
          </cell>
          <cell r="Z48">
            <v>0</v>
          </cell>
          <cell r="AA48">
            <v>17</v>
          </cell>
          <cell r="AB48">
            <v>17</v>
          </cell>
          <cell r="AC48">
            <v>176000</v>
          </cell>
        </row>
        <row r="49">
          <cell r="A49">
            <v>40</v>
          </cell>
          <cell r="B49" t="str">
            <v>　神栖町</v>
          </cell>
          <cell r="C49">
            <v>46500</v>
          </cell>
          <cell r="D49">
            <v>45000</v>
          </cell>
          <cell r="E49">
            <v>1000</v>
          </cell>
          <cell r="G49">
            <v>3600</v>
          </cell>
          <cell r="I49">
            <v>4500</v>
          </cell>
          <cell r="M49">
            <v>100600</v>
          </cell>
          <cell r="Z49">
            <v>0</v>
          </cell>
          <cell r="AA49">
            <v>11</v>
          </cell>
          <cell r="AB49">
            <v>11</v>
          </cell>
          <cell r="AC49">
            <v>210640</v>
          </cell>
          <cell r="AD49">
            <v>11000</v>
          </cell>
        </row>
        <row r="50">
          <cell r="A50">
            <v>41</v>
          </cell>
          <cell r="B50" t="str">
            <v>　波崎町</v>
          </cell>
          <cell r="C50">
            <v>18000</v>
          </cell>
          <cell r="D50">
            <v>3000</v>
          </cell>
          <cell r="E50">
            <v>3000</v>
          </cell>
          <cell r="G50">
            <v>1280</v>
          </cell>
          <cell r="I50">
            <v>4000</v>
          </cell>
          <cell r="M50">
            <v>29280</v>
          </cell>
          <cell r="Z50">
            <v>0</v>
          </cell>
          <cell r="AA50">
            <v>16</v>
          </cell>
          <cell r="AB50">
            <v>16</v>
          </cell>
          <cell r="AC50">
            <v>228900</v>
          </cell>
        </row>
        <row r="51">
          <cell r="A51">
            <v>42</v>
          </cell>
          <cell r="B51" t="str">
            <v>　麻生町</v>
          </cell>
          <cell r="C51">
            <v>18000</v>
          </cell>
          <cell r="G51">
            <v>480</v>
          </cell>
          <cell r="I51">
            <v>10000</v>
          </cell>
          <cell r="M51">
            <v>28480</v>
          </cell>
          <cell r="Z51">
            <v>0</v>
          </cell>
          <cell r="AA51">
            <v>17</v>
          </cell>
          <cell r="AB51">
            <v>17</v>
          </cell>
          <cell r="AC51">
            <v>100000</v>
          </cell>
        </row>
        <row r="52">
          <cell r="A52">
            <v>43</v>
          </cell>
          <cell r="B52" t="str">
            <v>　北浦町</v>
          </cell>
          <cell r="C52">
            <v>40000</v>
          </cell>
          <cell r="E52">
            <v>5250</v>
          </cell>
          <cell r="G52">
            <v>1600</v>
          </cell>
          <cell r="I52">
            <v>21000</v>
          </cell>
          <cell r="M52">
            <v>67850</v>
          </cell>
          <cell r="Z52">
            <v>0</v>
          </cell>
          <cell r="AA52">
            <v>7</v>
          </cell>
          <cell r="AB52">
            <v>7</v>
          </cell>
          <cell r="AC52">
            <v>110000</v>
          </cell>
          <cell r="AD52">
            <v>14000</v>
          </cell>
        </row>
        <row r="53">
          <cell r="A53">
            <v>44</v>
          </cell>
          <cell r="B53" t="str">
            <v>　玉造町</v>
          </cell>
          <cell r="M53">
            <v>0</v>
          </cell>
          <cell r="Z53">
            <v>0</v>
          </cell>
        </row>
        <row r="54">
          <cell r="A54">
            <v>45</v>
          </cell>
          <cell r="B54" t="str">
            <v>　江戸崎町</v>
          </cell>
          <cell r="I54">
            <v>20000</v>
          </cell>
          <cell r="M54">
            <v>20000</v>
          </cell>
          <cell r="N54">
            <v>5</v>
          </cell>
          <cell r="O54">
            <v>20</v>
          </cell>
          <cell r="P54">
            <v>75000</v>
          </cell>
          <cell r="Z54">
            <v>75000</v>
          </cell>
          <cell r="AA54">
            <v>7</v>
          </cell>
          <cell r="AB54">
            <v>7</v>
          </cell>
          <cell r="AC54">
            <v>105000</v>
          </cell>
        </row>
        <row r="55">
          <cell r="A55">
            <v>46</v>
          </cell>
          <cell r="B55" t="str">
            <v>　阿見町</v>
          </cell>
          <cell r="M55">
            <v>0</v>
          </cell>
          <cell r="Z55">
            <v>0</v>
          </cell>
        </row>
        <row r="56">
          <cell r="A56">
            <v>47</v>
          </cell>
          <cell r="B56" t="str">
            <v>　新利根町</v>
          </cell>
          <cell r="E56">
            <v>500</v>
          </cell>
          <cell r="G56">
            <v>800</v>
          </cell>
          <cell r="I56">
            <v>4000</v>
          </cell>
          <cell r="M56">
            <v>5300</v>
          </cell>
          <cell r="Z56">
            <v>0</v>
          </cell>
          <cell r="AA56">
            <v>3</v>
          </cell>
          <cell r="AB56">
            <v>3</v>
          </cell>
          <cell r="AC56">
            <v>18000</v>
          </cell>
        </row>
        <row r="57">
          <cell r="A57">
            <v>48</v>
          </cell>
          <cell r="B57" t="str">
            <v>　河内町</v>
          </cell>
          <cell r="E57">
            <v>52000</v>
          </cell>
          <cell r="F57">
            <v>30000</v>
          </cell>
          <cell r="I57">
            <v>6000</v>
          </cell>
          <cell r="M57">
            <v>88000</v>
          </cell>
          <cell r="Z57">
            <v>0</v>
          </cell>
          <cell r="AA57">
            <v>9</v>
          </cell>
          <cell r="AB57">
            <v>9</v>
          </cell>
          <cell r="AC57">
            <v>80000</v>
          </cell>
        </row>
        <row r="58">
          <cell r="A58">
            <v>49</v>
          </cell>
          <cell r="B58" t="str">
            <v>　東町</v>
          </cell>
          <cell r="M58">
            <v>0</v>
          </cell>
          <cell r="Z58">
            <v>0</v>
          </cell>
          <cell r="AA58">
            <v>5</v>
          </cell>
          <cell r="AB58">
            <v>5</v>
          </cell>
          <cell r="AC58">
            <v>100000</v>
          </cell>
        </row>
        <row r="59">
          <cell r="A59">
            <v>50</v>
          </cell>
          <cell r="B59" t="str">
            <v>　霞ヶ浦町</v>
          </cell>
          <cell r="M59">
            <v>0</v>
          </cell>
          <cell r="Z59">
            <v>0</v>
          </cell>
        </row>
        <row r="60">
          <cell r="A60">
            <v>51</v>
          </cell>
          <cell r="B60" t="str">
            <v>　八郷町</v>
          </cell>
          <cell r="M60">
            <v>0</v>
          </cell>
          <cell r="Z60">
            <v>0</v>
          </cell>
        </row>
        <row r="61">
          <cell r="A61">
            <v>52</v>
          </cell>
          <cell r="B61" t="str">
            <v>　千代田町</v>
          </cell>
          <cell r="M61">
            <v>0</v>
          </cell>
          <cell r="Z61">
            <v>0</v>
          </cell>
          <cell r="AA61">
            <v>6</v>
          </cell>
          <cell r="AB61">
            <v>6</v>
          </cell>
          <cell r="AC61">
            <v>60000</v>
          </cell>
        </row>
        <row r="62">
          <cell r="A62">
            <v>53</v>
          </cell>
          <cell r="B62" t="str">
            <v>　伊奈町</v>
          </cell>
          <cell r="M62">
            <v>0</v>
          </cell>
          <cell r="Z62">
            <v>0</v>
          </cell>
        </row>
        <row r="63">
          <cell r="A63">
            <v>54</v>
          </cell>
          <cell r="B63" t="str">
            <v>　関城町</v>
          </cell>
          <cell r="M63">
            <v>0</v>
          </cell>
          <cell r="Z63">
            <v>0</v>
          </cell>
        </row>
        <row r="64">
          <cell r="A64">
            <v>55</v>
          </cell>
          <cell r="B64" t="str">
            <v>　明野町</v>
          </cell>
          <cell r="M64">
            <v>0</v>
          </cell>
          <cell r="Z64">
            <v>0</v>
          </cell>
        </row>
        <row r="65">
          <cell r="A65">
            <v>56</v>
          </cell>
          <cell r="B65" t="str">
            <v>　真壁町</v>
          </cell>
          <cell r="M65">
            <v>0</v>
          </cell>
          <cell r="Z65">
            <v>0</v>
          </cell>
        </row>
        <row r="66">
          <cell r="A66">
            <v>57</v>
          </cell>
          <cell r="B66" t="str">
            <v>　協和町</v>
          </cell>
          <cell r="M66">
            <v>0</v>
          </cell>
          <cell r="Z66">
            <v>0</v>
          </cell>
        </row>
        <row r="67">
          <cell r="A67">
            <v>58</v>
          </cell>
          <cell r="B67" t="str">
            <v>　八千代町</v>
          </cell>
          <cell r="M67">
            <v>0</v>
          </cell>
          <cell r="Z67">
            <v>0</v>
          </cell>
        </row>
        <row r="68">
          <cell r="A68">
            <v>59</v>
          </cell>
          <cell r="B68" t="str">
            <v>　石下町</v>
          </cell>
          <cell r="M68">
            <v>0</v>
          </cell>
          <cell r="Z68">
            <v>0</v>
          </cell>
        </row>
        <row r="69">
          <cell r="A69">
            <v>60</v>
          </cell>
          <cell r="B69" t="str">
            <v>　総和町</v>
          </cell>
          <cell r="E69">
            <v>2400</v>
          </cell>
          <cell r="G69">
            <v>1600</v>
          </cell>
          <cell r="I69">
            <v>25600</v>
          </cell>
          <cell r="M69">
            <v>29600</v>
          </cell>
          <cell r="Z69">
            <v>0</v>
          </cell>
          <cell r="AA69">
            <v>14</v>
          </cell>
          <cell r="AB69">
            <v>22</v>
          </cell>
          <cell r="AC69">
            <v>220000</v>
          </cell>
        </row>
        <row r="70">
          <cell r="A70">
            <v>61</v>
          </cell>
          <cell r="B70" t="str">
            <v>　五霞町</v>
          </cell>
          <cell r="M70">
            <v>0</v>
          </cell>
          <cell r="Z70">
            <v>0</v>
          </cell>
        </row>
        <row r="71">
          <cell r="A71">
            <v>62</v>
          </cell>
          <cell r="B71" t="str">
            <v>　三和町</v>
          </cell>
          <cell r="E71">
            <v>11000</v>
          </cell>
          <cell r="I71">
            <v>9000</v>
          </cell>
          <cell r="M71">
            <v>20000</v>
          </cell>
          <cell r="Z71">
            <v>0</v>
          </cell>
          <cell r="AA71">
            <v>10</v>
          </cell>
          <cell r="AB71">
            <v>10</v>
          </cell>
          <cell r="AC71">
            <v>200000</v>
          </cell>
        </row>
        <row r="72">
          <cell r="A72">
            <v>63</v>
          </cell>
          <cell r="B72" t="str">
            <v>　猿島町</v>
          </cell>
          <cell r="M72">
            <v>0</v>
          </cell>
          <cell r="Z72">
            <v>0</v>
          </cell>
        </row>
        <row r="73">
          <cell r="A73">
            <v>64</v>
          </cell>
          <cell r="B73" t="str">
            <v>　境町</v>
          </cell>
          <cell r="C73">
            <v>42000</v>
          </cell>
          <cell r="E73">
            <v>5000</v>
          </cell>
          <cell r="G73">
            <v>4000</v>
          </cell>
          <cell r="I73">
            <v>42000</v>
          </cell>
          <cell r="M73">
            <v>93000</v>
          </cell>
          <cell r="Z73">
            <v>0</v>
          </cell>
          <cell r="AA73">
            <v>10</v>
          </cell>
          <cell r="AB73">
            <v>10</v>
          </cell>
          <cell r="AC73">
            <v>310000</v>
          </cell>
          <cell r="AD73">
            <v>22000</v>
          </cell>
        </row>
        <row r="74">
          <cell r="A74">
            <v>65</v>
          </cell>
          <cell r="B74" t="str">
            <v>　藤代町</v>
          </cell>
          <cell r="M74">
            <v>0</v>
          </cell>
          <cell r="Z74">
            <v>0</v>
          </cell>
          <cell r="AA74">
            <v>9</v>
          </cell>
          <cell r="AB74">
            <v>9</v>
          </cell>
          <cell r="AC74">
            <v>180000</v>
          </cell>
        </row>
        <row r="75">
          <cell r="A75">
            <v>66</v>
          </cell>
          <cell r="B75" t="str">
            <v>　利根町</v>
          </cell>
          <cell r="M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Z77">
            <v>0</v>
          </cell>
        </row>
        <row r="78">
          <cell r="M78">
            <v>0</v>
          </cell>
          <cell r="Z78">
            <v>0</v>
          </cell>
        </row>
        <row r="79">
          <cell r="M79">
            <v>0</v>
          </cell>
          <cell r="Z79">
            <v>0</v>
          </cell>
        </row>
        <row r="80">
          <cell r="A80">
            <v>67</v>
          </cell>
          <cell r="B80" t="str">
            <v>　桂村</v>
          </cell>
          <cell r="M80">
            <v>0</v>
          </cell>
          <cell r="Z80">
            <v>0</v>
          </cell>
        </row>
        <row r="81">
          <cell r="A81">
            <v>68</v>
          </cell>
          <cell r="B81" t="str">
            <v>　御前山村</v>
          </cell>
          <cell r="M81">
            <v>0</v>
          </cell>
          <cell r="Z81">
            <v>0</v>
          </cell>
        </row>
        <row r="82">
          <cell r="A82">
            <v>69</v>
          </cell>
          <cell r="B82" t="str">
            <v>　七会村</v>
          </cell>
          <cell r="M82">
            <v>0</v>
          </cell>
          <cell r="Z82">
            <v>0</v>
          </cell>
        </row>
        <row r="83">
          <cell r="A83">
            <v>70</v>
          </cell>
          <cell r="B83" t="str">
            <v>　東海村</v>
          </cell>
          <cell r="E83">
            <v>13700</v>
          </cell>
          <cell r="I83">
            <v>14400</v>
          </cell>
          <cell r="M83">
            <v>28100</v>
          </cell>
          <cell r="Z83">
            <v>0</v>
          </cell>
          <cell r="AA83">
            <v>8</v>
          </cell>
          <cell r="AB83">
            <v>8</v>
          </cell>
          <cell r="AC83">
            <v>108000</v>
          </cell>
        </row>
        <row r="84">
          <cell r="A84">
            <v>71</v>
          </cell>
          <cell r="B84" t="str">
            <v>　美和村</v>
          </cell>
          <cell r="M84">
            <v>0</v>
          </cell>
          <cell r="Z84">
            <v>0</v>
          </cell>
        </row>
        <row r="85">
          <cell r="A85">
            <v>72</v>
          </cell>
          <cell r="B85" t="str">
            <v>　緒川村</v>
          </cell>
          <cell r="M85">
            <v>0</v>
          </cell>
          <cell r="Z85">
            <v>0</v>
          </cell>
          <cell r="AA85">
            <v>3</v>
          </cell>
          <cell r="AB85">
            <v>3</v>
          </cell>
          <cell r="AC85">
            <v>90000</v>
          </cell>
        </row>
        <row r="86">
          <cell r="A86">
            <v>73</v>
          </cell>
          <cell r="B86" t="str">
            <v>　水府村</v>
          </cell>
          <cell r="M86">
            <v>0</v>
          </cell>
          <cell r="Z86">
            <v>0</v>
          </cell>
        </row>
        <row r="87">
          <cell r="A87">
            <v>74</v>
          </cell>
          <cell r="B87" t="str">
            <v>　里美村</v>
          </cell>
          <cell r="M87">
            <v>0</v>
          </cell>
          <cell r="Z87">
            <v>0</v>
          </cell>
        </row>
        <row r="88">
          <cell r="A88">
            <v>75</v>
          </cell>
          <cell r="B88" t="str">
            <v>　旭村</v>
          </cell>
          <cell r="M88">
            <v>0</v>
          </cell>
          <cell r="Z88">
            <v>0</v>
          </cell>
        </row>
        <row r="89">
          <cell r="A89">
            <v>76</v>
          </cell>
          <cell r="B89" t="str">
            <v>　大洋村</v>
          </cell>
          <cell r="M89">
            <v>0</v>
          </cell>
          <cell r="Z89">
            <v>0</v>
          </cell>
          <cell r="AA89">
            <v>10</v>
          </cell>
          <cell r="AB89">
            <v>10</v>
          </cell>
          <cell r="AC89">
            <v>200000</v>
          </cell>
        </row>
        <row r="90">
          <cell r="A90">
            <v>77</v>
          </cell>
          <cell r="B90" t="str">
            <v>　美浦村</v>
          </cell>
          <cell r="C90">
            <v>50000</v>
          </cell>
          <cell r="G90">
            <v>1600</v>
          </cell>
          <cell r="I90">
            <v>4000</v>
          </cell>
          <cell r="M90">
            <v>55600</v>
          </cell>
          <cell r="Z90">
            <v>0</v>
          </cell>
          <cell r="AA90">
            <v>9</v>
          </cell>
          <cell r="AB90">
            <v>9</v>
          </cell>
          <cell r="AC90">
            <v>90000</v>
          </cell>
          <cell r="AD90">
            <v>18000</v>
          </cell>
        </row>
        <row r="91">
          <cell r="A91">
            <v>78</v>
          </cell>
          <cell r="B91" t="str">
            <v>　桜川村</v>
          </cell>
          <cell r="C91">
            <v>74000</v>
          </cell>
          <cell r="E91">
            <v>2000</v>
          </cell>
          <cell r="I91">
            <v>19200</v>
          </cell>
          <cell r="M91">
            <v>95200</v>
          </cell>
          <cell r="Z91">
            <v>0</v>
          </cell>
          <cell r="AA91">
            <v>4</v>
          </cell>
          <cell r="AB91">
            <v>4</v>
          </cell>
          <cell r="AC91">
            <v>80000</v>
          </cell>
          <cell r="AD91">
            <v>4400</v>
          </cell>
        </row>
        <row r="92">
          <cell r="A92">
            <v>79</v>
          </cell>
          <cell r="B92" t="str">
            <v>　玉里村</v>
          </cell>
          <cell r="M92">
            <v>0</v>
          </cell>
          <cell r="Z92">
            <v>0</v>
          </cell>
        </row>
        <row r="93">
          <cell r="A93">
            <v>80</v>
          </cell>
          <cell r="B93" t="str">
            <v>　新治村</v>
          </cell>
          <cell r="M93">
            <v>0</v>
          </cell>
          <cell r="Z93">
            <v>0</v>
          </cell>
          <cell r="AA93">
            <v>3</v>
          </cell>
          <cell r="AB93">
            <v>3</v>
          </cell>
          <cell r="AC93">
            <v>30000</v>
          </cell>
        </row>
        <row r="94">
          <cell r="A94">
            <v>81</v>
          </cell>
          <cell r="B94" t="str">
            <v>　谷和原村</v>
          </cell>
          <cell r="M94">
            <v>0</v>
          </cell>
          <cell r="Z94">
            <v>0</v>
          </cell>
        </row>
        <row r="95">
          <cell r="A95">
            <v>82</v>
          </cell>
          <cell r="B95" t="str">
            <v>　大和村</v>
          </cell>
          <cell r="M95">
            <v>0</v>
          </cell>
          <cell r="Z95">
            <v>0</v>
          </cell>
        </row>
        <row r="96">
          <cell r="A96">
            <v>83</v>
          </cell>
          <cell r="B96" t="str">
            <v>　千代川村</v>
          </cell>
          <cell r="M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Z98">
            <v>0</v>
          </cell>
        </row>
        <row r="99">
          <cell r="A99">
            <v>1</v>
          </cell>
          <cell r="B99" t="str">
            <v>ニューライフカシマ</v>
          </cell>
          <cell r="M99">
            <v>0</v>
          </cell>
          <cell r="Z99">
            <v>0</v>
          </cell>
          <cell r="AA99">
            <v>12</v>
          </cell>
          <cell r="AB99">
            <v>12</v>
          </cell>
          <cell r="AC99">
            <v>120000</v>
          </cell>
          <cell r="AD99">
            <v>40000</v>
          </cell>
        </row>
        <row r="100">
          <cell r="A100">
            <v>2</v>
          </cell>
          <cell r="B100" t="str">
            <v>スカイスポーツ取手</v>
          </cell>
          <cell r="M100">
            <v>0</v>
          </cell>
          <cell r="Z100">
            <v>0</v>
          </cell>
          <cell r="AA100">
            <v>4</v>
          </cell>
          <cell r="AB100">
            <v>4</v>
          </cell>
          <cell r="AC100">
            <v>65000</v>
          </cell>
          <cell r="AD100">
            <v>11000</v>
          </cell>
        </row>
        <row r="101">
          <cell r="A101">
            <v>3</v>
          </cell>
          <cell r="B101" t="str">
            <v>ふれあい坂下</v>
          </cell>
          <cell r="M101">
            <v>0</v>
          </cell>
          <cell r="Z101">
            <v>0</v>
          </cell>
          <cell r="AA101">
            <v>7</v>
          </cell>
          <cell r="AB101">
            <v>7</v>
          </cell>
          <cell r="AC101">
            <v>80000</v>
          </cell>
          <cell r="AD101">
            <v>133000</v>
          </cell>
        </row>
        <row r="102">
          <cell r="A102">
            <v>4</v>
          </cell>
          <cell r="B102" t="str">
            <v>未来の子ども</v>
          </cell>
          <cell r="M102">
            <v>0</v>
          </cell>
          <cell r="Z102">
            <v>0</v>
          </cell>
          <cell r="AA102">
            <v>6</v>
          </cell>
          <cell r="AB102">
            <v>6</v>
          </cell>
          <cell r="AC102">
            <v>150000</v>
          </cell>
          <cell r="AD102">
            <v>13940</v>
          </cell>
        </row>
        <row r="103">
          <cell r="A103">
            <v>5</v>
          </cell>
          <cell r="B103" t="str">
            <v>水戸こどもの劇場</v>
          </cell>
          <cell r="M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Z107">
            <v>0</v>
          </cell>
        </row>
        <row r="108">
          <cell r="M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①研修事業概要"/>
      <sheetName val="work"/>
      <sheetName val="②Ｈ１８研修実績"/>
      <sheetName val="③Ｈ１９研修計画"/>
      <sheetName val="集計レコード"/>
      <sheetName val="研修カレンダー"/>
    </sheetNames>
    <sheetDataSet>
      <sheetData sheetId="0"/>
      <sheetData sheetId="1"/>
      <sheetData sheetId="2">
        <row r="1">
          <cell r="A1" t="str">
            <v>リストより機関名を選択ください</v>
          </cell>
        </row>
        <row r="2">
          <cell r="A2" t="str">
            <v>株式会社 北海道ソフトウェア技術開発機構</v>
          </cell>
        </row>
        <row r="3">
          <cell r="A3" t="str">
            <v>株式会社 ソフトアカデミーあおもり</v>
          </cell>
        </row>
        <row r="4">
          <cell r="A4" t="str">
            <v>株式会社 岩手ソフトウェアセンター</v>
          </cell>
        </row>
        <row r="5">
          <cell r="A5" t="str">
            <v>株式会社 仙台ソフトウェアセンター</v>
          </cell>
        </row>
        <row r="6">
          <cell r="A6" t="str">
            <v>株式会社 いばらきＩＴ人材開発センター</v>
          </cell>
        </row>
        <row r="7">
          <cell r="A7" t="str">
            <v>株式会社 システムソリューションセンターとちぎ</v>
          </cell>
        </row>
        <row r="8">
          <cell r="A8" t="str">
            <v>株式会社 さいたまソフトウェアセンター</v>
          </cell>
        </row>
        <row r="9">
          <cell r="A9" t="str">
            <v>株式会社 石川県ＩＴ総合人材育成センター</v>
          </cell>
        </row>
        <row r="10">
          <cell r="A10" t="str">
            <v>株式会社 浜名湖国際頭脳センター</v>
          </cell>
        </row>
        <row r="11">
          <cell r="A11" t="str">
            <v>株式会社 名古屋ソフトウェアセンター</v>
          </cell>
        </row>
        <row r="12">
          <cell r="A12" t="str">
            <v>株式会社 三重ソフトウェアセンター</v>
          </cell>
        </row>
        <row r="13">
          <cell r="A13" t="str">
            <v>株式会社 広島ソフトウェアセンター</v>
          </cell>
        </row>
        <row r="14">
          <cell r="A14" t="str">
            <v>株式会社 山口県ソフトウェアセンター</v>
          </cell>
        </row>
        <row r="15">
          <cell r="A15" t="str">
            <v>株式会社 高知ソフトウェアセンター</v>
          </cell>
        </row>
        <row r="16">
          <cell r="A16" t="str">
            <v>株式会社 福岡ソフトウェアセンター</v>
          </cell>
        </row>
        <row r="17">
          <cell r="A17" t="str">
            <v>株式会社 長崎ソフトウェアセンター</v>
          </cell>
        </row>
        <row r="18">
          <cell r="A18" t="str">
            <v>熊本ソフトウェア 株式会社</v>
          </cell>
        </row>
        <row r="19">
          <cell r="A19" t="str">
            <v>株式会社 宮崎県ソフトウェアセンター</v>
          </cell>
        </row>
        <row r="22">
          <cell r="A22" t="str">
            <v>上</v>
          </cell>
        </row>
        <row r="23">
          <cell r="A23" t="str">
            <v>下</v>
          </cell>
        </row>
        <row r="26">
          <cell r="A26">
            <v>1</v>
          </cell>
        </row>
        <row r="27">
          <cell r="A27">
            <v>2</v>
          </cell>
        </row>
        <row r="28">
          <cell r="A28">
            <v>3</v>
          </cell>
        </row>
        <row r="29">
          <cell r="A29">
            <v>4</v>
          </cell>
        </row>
      </sheetData>
      <sheetData sheetId="3"/>
      <sheetData sheetId="4"/>
      <sheetData sheetId="5"/>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ピンハンドル&amp;スクロールバー"/>
      <sheetName val="達成評価（１）"/>
      <sheetName val="達成評価（２）"/>
      <sheetName val="達成評価（３）"/>
      <sheetName val="データ検索の応用"/>
      <sheetName val="Sheet3"/>
      <sheetName val="研修カレンダー"/>
    </sheetNames>
    <sheetDataSet>
      <sheetData sheetId="0"/>
      <sheetData sheetId="1"/>
      <sheetData sheetId="2"/>
      <sheetData sheetId="3">
        <row r="3">
          <cell r="F3">
            <v>0</v>
          </cell>
          <cell r="G3">
            <v>0</v>
          </cell>
        </row>
        <row r="4">
          <cell r="F4">
            <v>1000000</v>
          </cell>
          <cell r="G4">
            <v>5000</v>
          </cell>
        </row>
        <row r="5">
          <cell r="F5">
            <v>2000000</v>
          </cell>
          <cell r="G5">
            <v>10000</v>
          </cell>
        </row>
        <row r="6">
          <cell r="F6">
            <v>3000000</v>
          </cell>
          <cell r="G6">
            <v>30000</v>
          </cell>
        </row>
      </sheetData>
      <sheetData sheetId="4"/>
      <sheetData sheetId="5"/>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194"/>
  <sheetViews>
    <sheetView showGridLines="0" tabSelected="1" view="pageBreakPreview" zoomScale="115" zoomScaleNormal="85" zoomScaleSheetLayoutView="115" workbookViewId="0"/>
  </sheetViews>
  <sheetFormatPr defaultRowHeight="13.5" x14ac:dyDescent="0.15"/>
  <cols>
    <col min="1" max="1" width="6" style="1" customWidth="1"/>
    <col min="2" max="2" width="4.5" style="1" customWidth="1"/>
    <col min="3" max="4" width="2.625" style="1" customWidth="1"/>
    <col min="5" max="6" width="7.375" style="1" customWidth="1"/>
    <col min="7" max="7" width="5.375" style="1" bestFit="1" customWidth="1"/>
    <col min="8" max="8" width="8.25" style="1" bestFit="1" customWidth="1"/>
    <col min="9" max="15" width="7.5" style="1" customWidth="1"/>
    <col min="16" max="16" width="6.625" style="1" customWidth="1"/>
    <col min="17" max="17" width="4.125" style="1" customWidth="1"/>
    <col min="18" max="27" width="2.625" style="1" customWidth="1"/>
    <col min="28" max="46" width="0.75" style="1" customWidth="1"/>
    <col min="47" max="47" width="8.75" style="1" customWidth="1"/>
    <col min="48" max="48" width="10.25" style="1" customWidth="1"/>
    <col min="49" max="54" width="4.375" style="1" customWidth="1"/>
    <col min="55" max="55" width="5.25" style="1" customWidth="1"/>
    <col min="56" max="56" width="9.375" style="1" customWidth="1"/>
    <col min="57" max="57" width="5.25" style="1" customWidth="1"/>
    <col min="58" max="58" width="6.75" style="1" customWidth="1"/>
    <col min="59" max="259" width="9" style="1"/>
    <col min="260" max="260" width="3.625" style="1" customWidth="1"/>
    <col min="261" max="261" width="3" style="1" customWidth="1"/>
    <col min="262" max="297" width="2.625" style="1" customWidth="1"/>
    <col min="298" max="306" width="1.375" style="1" customWidth="1"/>
    <col min="307" max="309" width="4.375" style="1" customWidth="1"/>
    <col min="310" max="310" width="5.25" style="1" customWidth="1"/>
    <col min="311" max="311" width="9.375" style="1" customWidth="1"/>
    <col min="312" max="313" width="5.25" style="1" customWidth="1"/>
    <col min="314" max="515" width="9" style="1"/>
    <col min="516" max="516" width="3.625" style="1" customWidth="1"/>
    <col min="517" max="517" width="3" style="1" customWidth="1"/>
    <col min="518" max="553" width="2.625" style="1" customWidth="1"/>
    <col min="554" max="562" width="1.375" style="1" customWidth="1"/>
    <col min="563" max="565" width="4.375" style="1" customWidth="1"/>
    <col min="566" max="566" width="5.25" style="1" customWidth="1"/>
    <col min="567" max="567" width="9.375" style="1" customWidth="1"/>
    <col min="568" max="569" width="5.25" style="1" customWidth="1"/>
    <col min="570" max="771" width="9" style="1"/>
    <col min="772" max="772" width="3.625" style="1" customWidth="1"/>
    <col min="773" max="773" width="3" style="1" customWidth="1"/>
    <col min="774" max="809" width="2.625" style="1" customWidth="1"/>
    <col min="810" max="818" width="1.375" style="1" customWidth="1"/>
    <col min="819" max="821" width="4.375" style="1" customWidth="1"/>
    <col min="822" max="822" width="5.25" style="1" customWidth="1"/>
    <col min="823" max="823" width="9.375" style="1" customWidth="1"/>
    <col min="824" max="825" width="5.25" style="1" customWidth="1"/>
    <col min="826" max="1027" width="9" style="1"/>
    <col min="1028" max="1028" width="3.625" style="1" customWidth="1"/>
    <col min="1029" max="1029" width="3" style="1" customWidth="1"/>
    <col min="1030" max="1065" width="2.625" style="1" customWidth="1"/>
    <col min="1066" max="1074" width="1.375" style="1" customWidth="1"/>
    <col min="1075" max="1077" width="4.375" style="1" customWidth="1"/>
    <col min="1078" max="1078" width="5.25" style="1" customWidth="1"/>
    <col min="1079" max="1079" width="9.375" style="1" customWidth="1"/>
    <col min="1080" max="1081" width="5.25" style="1" customWidth="1"/>
    <col min="1082" max="1283" width="9" style="1"/>
    <col min="1284" max="1284" width="3.625" style="1" customWidth="1"/>
    <col min="1285" max="1285" width="3" style="1" customWidth="1"/>
    <col min="1286" max="1321" width="2.625" style="1" customWidth="1"/>
    <col min="1322" max="1330" width="1.375" style="1" customWidth="1"/>
    <col min="1331" max="1333" width="4.375" style="1" customWidth="1"/>
    <col min="1334" max="1334" width="5.25" style="1" customWidth="1"/>
    <col min="1335" max="1335" width="9.375" style="1" customWidth="1"/>
    <col min="1336" max="1337" width="5.25" style="1" customWidth="1"/>
    <col min="1338" max="1539" width="9" style="1"/>
    <col min="1540" max="1540" width="3.625" style="1" customWidth="1"/>
    <col min="1541" max="1541" width="3" style="1" customWidth="1"/>
    <col min="1542" max="1577" width="2.625" style="1" customWidth="1"/>
    <col min="1578" max="1586" width="1.375" style="1" customWidth="1"/>
    <col min="1587" max="1589" width="4.375" style="1" customWidth="1"/>
    <col min="1590" max="1590" width="5.25" style="1" customWidth="1"/>
    <col min="1591" max="1591" width="9.375" style="1" customWidth="1"/>
    <col min="1592" max="1593" width="5.25" style="1" customWidth="1"/>
    <col min="1594" max="1795" width="9" style="1"/>
    <col min="1796" max="1796" width="3.625" style="1" customWidth="1"/>
    <col min="1797" max="1797" width="3" style="1" customWidth="1"/>
    <col min="1798" max="1833" width="2.625" style="1" customWidth="1"/>
    <col min="1834" max="1842" width="1.375" style="1" customWidth="1"/>
    <col min="1843" max="1845" width="4.375" style="1" customWidth="1"/>
    <col min="1846" max="1846" width="5.25" style="1" customWidth="1"/>
    <col min="1847" max="1847" width="9.375" style="1" customWidth="1"/>
    <col min="1848" max="1849" width="5.25" style="1" customWidth="1"/>
    <col min="1850" max="2051" width="9" style="1"/>
    <col min="2052" max="2052" width="3.625" style="1" customWidth="1"/>
    <col min="2053" max="2053" width="3" style="1" customWidth="1"/>
    <col min="2054" max="2089" width="2.625" style="1" customWidth="1"/>
    <col min="2090" max="2098" width="1.375" style="1" customWidth="1"/>
    <col min="2099" max="2101" width="4.375" style="1" customWidth="1"/>
    <col min="2102" max="2102" width="5.25" style="1" customWidth="1"/>
    <col min="2103" max="2103" width="9.375" style="1" customWidth="1"/>
    <col min="2104" max="2105" width="5.25" style="1" customWidth="1"/>
    <col min="2106" max="2307" width="9" style="1"/>
    <col min="2308" max="2308" width="3.625" style="1" customWidth="1"/>
    <col min="2309" max="2309" width="3" style="1" customWidth="1"/>
    <col min="2310" max="2345" width="2.625" style="1" customWidth="1"/>
    <col min="2346" max="2354" width="1.375" style="1" customWidth="1"/>
    <col min="2355" max="2357" width="4.375" style="1" customWidth="1"/>
    <col min="2358" max="2358" width="5.25" style="1" customWidth="1"/>
    <col min="2359" max="2359" width="9.375" style="1" customWidth="1"/>
    <col min="2360" max="2361" width="5.25" style="1" customWidth="1"/>
    <col min="2362" max="2563" width="9" style="1"/>
    <col min="2564" max="2564" width="3.625" style="1" customWidth="1"/>
    <col min="2565" max="2565" width="3" style="1" customWidth="1"/>
    <col min="2566" max="2601" width="2.625" style="1" customWidth="1"/>
    <col min="2602" max="2610" width="1.375" style="1" customWidth="1"/>
    <col min="2611" max="2613" width="4.375" style="1" customWidth="1"/>
    <col min="2614" max="2614" width="5.25" style="1" customWidth="1"/>
    <col min="2615" max="2615" width="9.375" style="1" customWidth="1"/>
    <col min="2616" max="2617" width="5.25" style="1" customWidth="1"/>
    <col min="2618" max="2819" width="9" style="1"/>
    <col min="2820" max="2820" width="3.625" style="1" customWidth="1"/>
    <col min="2821" max="2821" width="3" style="1" customWidth="1"/>
    <col min="2822" max="2857" width="2.625" style="1" customWidth="1"/>
    <col min="2858" max="2866" width="1.375" style="1" customWidth="1"/>
    <col min="2867" max="2869" width="4.375" style="1" customWidth="1"/>
    <col min="2870" max="2870" width="5.25" style="1" customWidth="1"/>
    <col min="2871" max="2871" width="9.375" style="1" customWidth="1"/>
    <col min="2872" max="2873" width="5.25" style="1" customWidth="1"/>
    <col min="2874" max="3075" width="9" style="1"/>
    <col min="3076" max="3076" width="3.625" style="1" customWidth="1"/>
    <col min="3077" max="3077" width="3" style="1" customWidth="1"/>
    <col min="3078" max="3113" width="2.625" style="1" customWidth="1"/>
    <col min="3114" max="3122" width="1.375" style="1" customWidth="1"/>
    <col min="3123" max="3125" width="4.375" style="1" customWidth="1"/>
    <col min="3126" max="3126" width="5.25" style="1" customWidth="1"/>
    <col min="3127" max="3127" width="9.375" style="1" customWidth="1"/>
    <col min="3128" max="3129" width="5.25" style="1" customWidth="1"/>
    <col min="3130" max="3331" width="9" style="1"/>
    <col min="3332" max="3332" width="3.625" style="1" customWidth="1"/>
    <col min="3333" max="3333" width="3" style="1" customWidth="1"/>
    <col min="3334" max="3369" width="2.625" style="1" customWidth="1"/>
    <col min="3370" max="3378" width="1.375" style="1" customWidth="1"/>
    <col min="3379" max="3381" width="4.375" style="1" customWidth="1"/>
    <col min="3382" max="3382" width="5.25" style="1" customWidth="1"/>
    <col min="3383" max="3383" width="9.375" style="1" customWidth="1"/>
    <col min="3384" max="3385" width="5.25" style="1" customWidth="1"/>
    <col min="3386" max="3587" width="9" style="1"/>
    <col min="3588" max="3588" width="3.625" style="1" customWidth="1"/>
    <col min="3589" max="3589" width="3" style="1" customWidth="1"/>
    <col min="3590" max="3625" width="2.625" style="1" customWidth="1"/>
    <col min="3626" max="3634" width="1.375" style="1" customWidth="1"/>
    <col min="3635" max="3637" width="4.375" style="1" customWidth="1"/>
    <col min="3638" max="3638" width="5.25" style="1" customWidth="1"/>
    <col min="3639" max="3639" width="9.375" style="1" customWidth="1"/>
    <col min="3640" max="3641" width="5.25" style="1" customWidth="1"/>
    <col min="3642" max="3843" width="9" style="1"/>
    <col min="3844" max="3844" width="3.625" style="1" customWidth="1"/>
    <col min="3845" max="3845" width="3" style="1" customWidth="1"/>
    <col min="3846" max="3881" width="2.625" style="1" customWidth="1"/>
    <col min="3882" max="3890" width="1.375" style="1" customWidth="1"/>
    <col min="3891" max="3893" width="4.375" style="1" customWidth="1"/>
    <col min="3894" max="3894" width="5.25" style="1" customWidth="1"/>
    <col min="3895" max="3895" width="9.375" style="1" customWidth="1"/>
    <col min="3896" max="3897" width="5.25" style="1" customWidth="1"/>
    <col min="3898" max="4099" width="9" style="1"/>
    <col min="4100" max="4100" width="3.625" style="1" customWidth="1"/>
    <col min="4101" max="4101" width="3" style="1" customWidth="1"/>
    <col min="4102" max="4137" width="2.625" style="1" customWidth="1"/>
    <col min="4138" max="4146" width="1.375" style="1" customWidth="1"/>
    <col min="4147" max="4149" width="4.375" style="1" customWidth="1"/>
    <col min="4150" max="4150" width="5.25" style="1" customWidth="1"/>
    <col min="4151" max="4151" width="9.375" style="1" customWidth="1"/>
    <col min="4152" max="4153" width="5.25" style="1" customWidth="1"/>
    <col min="4154" max="4355" width="9" style="1"/>
    <col min="4356" max="4356" width="3.625" style="1" customWidth="1"/>
    <col min="4357" max="4357" width="3" style="1" customWidth="1"/>
    <col min="4358" max="4393" width="2.625" style="1" customWidth="1"/>
    <col min="4394" max="4402" width="1.375" style="1" customWidth="1"/>
    <col min="4403" max="4405" width="4.375" style="1" customWidth="1"/>
    <col min="4406" max="4406" width="5.25" style="1" customWidth="1"/>
    <col min="4407" max="4407" width="9.375" style="1" customWidth="1"/>
    <col min="4408" max="4409" width="5.25" style="1" customWidth="1"/>
    <col min="4410" max="4611" width="9" style="1"/>
    <col min="4612" max="4612" width="3.625" style="1" customWidth="1"/>
    <col min="4613" max="4613" width="3" style="1" customWidth="1"/>
    <col min="4614" max="4649" width="2.625" style="1" customWidth="1"/>
    <col min="4650" max="4658" width="1.375" style="1" customWidth="1"/>
    <col min="4659" max="4661" width="4.375" style="1" customWidth="1"/>
    <col min="4662" max="4662" width="5.25" style="1" customWidth="1"/>
    <col min="4663" max="4663" width="9.375" style="1" customWidth="1"/>
    <col min="4664" max="4665" width="5.25" style="1" customWidth="1"/>
    <col min="4666" max="4867" width="9" style="1"/>
    <col min="4868" max="4868" width="3.625" style="1" customWidth="1"/>
    <col min="4869" max="4869" width="3" style="1" customWidth="1"/>
    <col min="4870" max="4905" width="2.625" style="1" customWidth="1"/>
    <col min="4906" max="4914" width="1.375" style="1" customWidth="1"/>
    <col min="4915" max="4917" width="4.375" style="1" customWidth="1"/>
    <col min="4918" max="4918" width="5.25" style="1" customWidth="1"/>
    <col min="4919" max="4919" width="9.375" style="1" customWidth="1"/>
    <col min="4920" max="4921" width="5.25" style="1" customWidth="1"/>
    <col min="4922" max="5123" width="9" style="1"/>
    <col min="5124" max="5124" width="3.625" style="1" customWidth="1"/>
    <col min="5125" max="5125" width="3" style="1" customWidth="1"/>
    <col min="5126" max="5161" width="2.625" style="1" customWidth="1"/>
    <col min="5162" max="5170" width="1.375" style="1" customWidth="1"/>
    <col min="5171" max="5173" width="4.375" style="1" customWidth="1"/>
    <col min="5174" max="5174" width="5.25" style="1" customWidth="1"/>
    <col min="5175" max="5175" width="9.375" style="1" customWidth="1"/>
    <col min="5176" max="5177" width="5.25" style="1" customWidth="1"/>
    <col min="5178" max="5379" width="9" style="1"/>
    <col min="5380" max="5380" width="3.625" style="1" customWidth="1"/>
    <col min="5381" max="5381" width="3" style="1" customWidth="1"/>
    <col min="5382" max="5417" width="2.625" style="1" customWidth="1"/>
    <col min="5418" max="5426" width="1.375" style="1" customWidth="1"/>
    <col min="5427" max="5429" width="4.375" style="1" customWidth="1"/>
    <col min="5430" max="5430" width="5.25" style="1" customWidth="1"/>
    <col min="5431" max="5431" width="9.375" style="1" customWidth="1"/>
    <col min="5432" max="5433" width="5.25" style="1" customWidth="1"/>
    <col min="5434" max="5635" width="9" style="1"/>
    <col min="5636" max="5636" width="3.625" style="1" customWidth="1"/>
    <col min="5637" max="5637" width="3" style="1" customWidth="1"/>
    <col min="5638" max="5673" width="2.625" style="1" customWidth="1"/>
    <col min="5674" max="5682" width="1.375" style="1" customWidth="1"/>
    <col min="5683" max="5685" width="4.375" style="1" customWidth="1"/>
    <col min="5686" max="5686" width="5.25" style="1" customWidth="1"/>
    <col min="5687" max="5687" width="9.375" style="1" customWidth="1"/>
    <col min="5688" max="5689" width="5.25" style="1" customWidth="1"/>
    <col min="5690" max="5891" width="9" style="1"/>
    <col min="5892" max="5892" width="3.625" style="1" customWidth="1"/>
    <col min="5893" max="5893" width="3" style="1" customWidth="1"/>
    <col min="5894" max="5929" width="2.625" style="1" customWidth="1"/>
    <col min="5930" max="5938" width="1.375" style="1" customWidth="1"/>
    <col min="5939" max="5941" width="4.375" style="1" customWidth="1"/>
    <col min="5942" max="5942" width="5.25" style="1" customWidth="1"/>
    <col min="5943" max="5943" width="9.375" style="1" customWidth="1"/>
    <col min="5944" max="5945" width="5.25" style="1" customWidth="1"/>
    <col min="5946" max="6147" width="9" style="1"/>
    <col min="6148" max="6148" width="3.625" style="1" customWidth="1"/>
    <col min="6149" max="6149" width="3" style="1" customWidth="1"/>
    <col min="6150" max="6185" width="2.625" style="1" customWidth="1"/>
    <col min="6186" max="6194" width="1.375" style="1" customWidth="1"/>
    <col min="6195" max="6197" width="4.375" style="1" customWidth="1"/>
    <col min="6198" max="6198" width="5.25" style="1" customWidth="1"/>
    <col min="6199" max="6199" width="9.375" style="1" customWidth="1"/>
    <col min="6200" max="6201" width="5.25" style="1" customWidth="1"/>
    <col min="6202" max="6403" width="9" style="1"/>
    <col min="6404" max="6404" width="3.625" style="1" customWidth="1"/>
    <col min="6405" max="6405" width="3" style="1" customWidth="1"/>
    <col min="6406" max="6441" width="2.625" style="1" customWidth="1"/>
    <col min="6442" max="6450" width="1.375" style="1" customWidth="1"/>
    <col min="6451" max="6453" width="4.375" style="1" customWidth="1"/>
    <col min="6454" max="6454" width="5.25" style="1" customWidth="1"/>
    <col min="6455" max="6455" width="9.375" style="1" customWidth="1"/>
    <col min="6456" max="6457" width="5.25" style="1" customWidth="1"/>
    <col min="6458" max="6659" width="9" style="1"/>
    <col min="6660" max="6660" width="3.625" style="1" customWidth="1"/>
    <col min="6661" max="6661" width="3" style="1" customWidth="1"/>
    <col min="6662" max="6697" width="2.625" style="1" customWidth="1"/>
    <col min="6698" max="6706" width="1.375" style="1" customWidth="1"/>
    <col min="6707" max="6709" width="4.375" style="1" customWidth="1"/>
    <col min="6710" max="6710" width="5.25" style="1" customWidth="1"/>
    <col min="6711" max="6711" width="9.375" style="1" customWidth="1"/>
    <col min="6712" max="6713" width="5.25" style="1" customWidth="1"/>
    <col min="6714" max="6915" width="9" style="1"/>
    <col min="6916" max="6916" width="3.625" style="1" customWidth="1"/>
    <col min="6917" max="6917" width="3" style="1" customWidth="1"/>
    <col min="6918" max="6953" width="2.625" style="1" customWidth="1"/>
    <col min="6954" max="6962" width="1.375" style="1" customWidth="1"/>
    <col min="6963" max="6965" width="4.375" style="1" customWidth="1"/>
    <col min="6966" max="6966" width="5.25" style="1" customWidth="1"/>
    <col min="6967" max="6967" width="9.375" style="1" customWidth="1"/>
    <col min="6968" max="6969" width="5.25" style="1" customWidth="1"/>
    <col min="6970" max="7171" width="9" style="1"/>
    <col min="7172" max="7172" width="3.625" style="1" customWidth="1"/>
    <col min="7173" max="7173" width="3" style="1" customWidth="1"/>
    <col min="7174" max="7209" width="2.625" style="1" customWidth="1"/>
    <col min="7210" max="7218" width="1.375" style="1" customWidth="1"/>
    <col min="7219" max="7221" width="4.375" style="1" customWidth="1"/>
    <col min="7222" max="7222" width="5.25" style="1" customWidth="1"/>
    <col min="7223" max="7223" width="9.375" style="1" customWidth="1"/>
    <col min="7224" max="7225" width="5.25" style="1" customWidth="1"/>
    <col min="7226" max="7427" width="9" style="1"/>
    <col min="7428" max="7428" width="3.625" style="1" customWidth="1"/>
    <col min="7429" max="7429" width="3" style="1" customWidth="1"/>
    <col min="7430" max="7465" width="2.625" style="1" customWidth="1"/>
    <col min="7466" max="7474" width="1.375" style="1" customWidth="1"/>
    <col min="7475" max="7477" width="4.375" style="1" customWidth="1"/>
    <col min="7478" max="7478" width="5.25" style="1" customWidth="1"/>
    <col min="7479" max="7479" width="9.375" style="1" customWidth="1"/>
    <col min="7480" max="7481" width="5.25" style="1" customWidth="1"/>
    <col min="7482" max="7683" width="9" style="1"/>
    <col min="7684" max="7684" width="3.625" style="1" customWidth="1"/>
    <col min="7685" max="7685" width="3" style="1" customWidth="1"/>
    <col min="7686" max="7721" width="2.625" style="1" customWidth="1"/>
    <col min="7722" max="7730" width="1.375" style="1" customWidth="1"/>
    <col min="7731" max="7733" width="4.375" style="1" customWidth="1"/>
    <col min="7734" max="7734" width="5.25" style="1" customWidth="1"/>
    <col min="7735" max="7735" width="9.375" style="1" customWidth="1"/>
    <col min="7736" max="7737" width="5.25" style="1" customWidth="1"/>
    <col min="7738" max="7939" width="9" style="1"/>
    <col min="7940" max="7940" width="3.625" style="1" customWidth="1"/>
    <col min="7941" max="7941" width="3" style="1" customWidth="1"/>
    <col min="7942" max="7977" width="2.625" style="1" customWidth="1"/>
    <col min="7978" max="7986" width="1.375" style="1" customWidth="1"/>
    <col min="7987" max="7989" width="4.375" style="1" customWidth="1"/>
    <col min="7990" max="7990" width="5.25" style="1" customWidth="1"/>
    <col min="7991" max="7991" width="9.375" style="1" customWidth="1"/>
    <col min="7992" max="7993" width="5.25" style="1" customWidth="1"/>
    <col min="7994" max="8195" width="9" style="1"/>
    <col min="8196" max="8196" width="3.625" style="1" customWidth="1"/>
    <col min="8197" max="8197" width="3" style="1" customWidth="1"/>
    <col min="8198" max="8233" width="2.625" style="1" customWidth="1"/>
    <col min="8234" max="8242" width="1.375" style="1" customWidth="1"/>
    <col min="8243" max="8245" width="4.375" style="1" customWidth="1"/>
    <col min="8246" max="8246" width="5.25" style="1" customWidth="1"/>
    <col min="8247" max="8247" width="9.375" style="1" customWidth="1"/>
    <col min="8248" max="8249" width="5.25" style="1" customWidth="1"/>
    <col min="8250" max="8451" width="9" style="1"/>
    <col min="8452" max="8452" width="3.625" style="1" customWidth="1"/>
    <col min="8453" max="8453" width="3" style="1" customWidth="1"/>
    <col min="8454" max="8489" width="2.625" style="1" customWidth="1"/>
    <col min="8490" max="8498" width="1.375" style="1" customWidth="1"/>
    <col min="8499" max="8501" width="4.375" style="1" customWidth="1"/>
    <col min="8502" max="8502" width="5.25" style="1" customWidth="1"/>
    <col min="8503" max="8503" width="9.375" style="1" customWidth="1"/>
    <col min="8504" max="8505" width="5.25" style="1" customWidth="1"/>
    <col min="8506" max="8707" width="9" style="1"/>
    <col min="8708" max="8708" width="3.625" style="1" customWidth="1"/>
    <col min="8709" max="8709" width="3" style="1" customWidth="1"/>
    <col min="8710" max="8745" width="2.625" style="1" customWidth="1"/>
    <col min="8746" max="8754" width="1.375" style="1" customWidth="1"/>
    <col min="8755" max="8757" width="4.375" style="1" customWidth="1"/>
    <col min="8758" max="8758" width="5.25" style="1" customWidth="1"/>
    <col min="8759" max="8759" width="9.375" style="1" customWidth="1"/>
    <col min="8760" max="8761" width="5.25" style="1" customWidth="1"/>
    <col min="8762" max="8963" width="9" style="1"/>
    <col min="8964" max="8964" width="3.625" style="1" customWidth="1"/>
    <col min="8965" max="8965" width="3" style="1" customWidth="1"/>
    <col min="8966" max="9001" width="2.625" style="1" customWidth="1"/>
    <col min="9002" max="9010" width="1.375" style="1" customWidth="1"/>
    <col min="9011" max="9013" width="4.375" style="1" customWidth="1"/>
    <col min="9014" max="9014" width="5.25" style="1" customWidth="1"/>
    <col min="9015" max="9015" width="9.375" style="1" customWidth="1"/>
    <col min="9016" max="9017" width="5.25" style="1" customWidth="1"/>
    <col min="9018" max="9219" width="9" style="1"/>
    <col min="9220" max="9220" width="3.625" style="1" customWidth="1"/>
    <col min="9221" max="9221" width="3" style="1" customWidth="1"/>
    <col min="9222" max="9257" width="2.625" style="1" customWidth="1"/>
    <col min="9258" max="9266" width="1.375" style="1" customWidth="1"/>
    <col min="9267" max="9269" width="4.375" style="1" customWidth="1"/>
    <col min="9270" max="9270" width="5.25" style="1" customWidth="1"/>
    <col min="9271" max="9271" width="9.375" style="1" customWidth="1"/>
    <col min="9272" max="9273" width="5.25" style="1" customWidth="1"/>
    <col min="9274" max="9475" width="9" style="1"/>
    <col min="9476" max="9476" width="3.625" style="1" customWidth="1"/>
    <col min="9477" max="9477" width="3" style="1" customWidth="1"/>
    <col min="9478" max="9513" width="2.625" style="1" customWidth="1"/>
    <col min="9514" max="9522" width="1.375" style="1" customWidth="1"/>
    <col min="9523" max="9525" width="4.375" style="1" customWidth="1"/>
    <col min="9526" max="9526" width="5.25" style="1" customWidth="1"/>
    <col min="9527" max="9527" width="9.375" style="1" customWidth="1"/>
    <col min="9528" max="9529" width="5.25" style="1" customWidth="1"/>
    <col min="9530" max="9731" width="9" style="1"/>
    <col min="9732" max="9732" width="3.625" style="1" customWidth="1"/>
    <col min="9733" max="9733" width="3" style="1" customWidth="1"/>
    <col min="9734" max="9769" width="2.625" style="1" customWidth="1"/>
    <col min="9770" max="9778" width="1.375" style="1" customWidth="1"/>
    <col min="9779" max="9781" width="4.375" style="1" customWidth="1"/>
    <col min="9782" max="9782" width="5.25" style="1" customWidth="1"/>
    <col min="9783" max="9783" width="9.375" style="1" customWidth="1"/>
    <col min="9784" max="9785" width="5.25" style="1" customWidth="1"/>
    <col min="9786" max="9987" width="9" style="1"/>
    <col min="9988" max="9988" width="3.625" style="1" customWidth="1"/>
    <col min="9989" max="9989" width="3" style="1" customWidth="1"/>
    <col min="9990" max="10025" width="2.625" style="1" customWidth="1"/>
    <col min="10026" max="10034" width="1.375" style="1" customWidth="1"/>
    <col min="10035" max="10037" width="4.375" style="1" customWidth="1"/>
    <col min="10038" max="10038" width="5.25" style="1" customWidth="1"/>
    <col min="10039" max="10039" width="9.375" style="1" customWidth="1"/>
    <col min="10040" max="10041" width="5.25" style="1" customWidth="1"/>
    <col min="10042" max="10243" width="9" style="1"/>
    <col min="10244" max="10244" width="3.625" style="1" customWidth="1"/>
    <col min="10245" max="10245" width="3" style="1" customWidth="1"/>
    <col min="10246" max="10281" width="2.625" style="1" customWidth="1"/>
    <col min="10282" max="10290" width="1.375" style="1" customWidth="1"/>
    <col min="10291" max="10293" width="4.375" style="1" customWidth="1"/>
    <col min="10294" max="10294" width="5.25" style="1" customWidth="1"/>
    <col min="10295" max="10295" width="9.375" style="1" customWidth="1"/>
    <col min="10296" max="10297" width="5.25" style="1" customWidth="1"/>
    <col min="10298" max="10499" width="9" style="1"/>
    <col min="10500" max="10500" width="3.625" style="1" customWidth="1"/>
    <col min="10501" max="10501" width="3" style="1" customWidth="1"/>
    <col min="10502" max="10537" width="2.625" style="1" customWidth="1"/>
    <col min="10538" max="10546" width="1.375" style="1" customWidth="1"/>
    <col min="10547" max="10549" width="4.375" style="1" customWidth="1"/>
    <col min="10550" max="10550" width="5.25" style="1" customWidth="1"/>
    <col min="10551" max="10551" width="9.375" style="1" customWidth="1"/>
    <col min="10552" max="10553" width="5.25" style="1" customWidth="1"/>
    <col min="10554" max="10755" width="9" style="1"/>
    <col min="10756" max="10756" width="3.625" style="1" customWidth="1"/>
    <col min="10757" max="10757" width="3" style="1" customWidth="1"/>
    <col min="10758" max="10793" width="2.625" style="1" customWidth="1"/>
    <col min="10794" max="10802" width="1.375" style="1" customWidth="1"/>
    <col min="10803" max="10805" width="4.375" style="1" customWidth="1"/>
    <col min="10806" max="10806" width="5.25" style="1" customWidth="1"/>
    <col min="10807" max="10807" width="9.375" style="1" customWidth="1"/>
    <col min="10808" max="10809" width="5.25" style="1" customWidth="1"/>
    <col min="10810" max="11011" width="9" style="1"/>
    <col min="11012" max="11012" width="3.625" style="1" customWidth="1"/>
    <col min="11013" max="11013" width="3" style="1" customWidth="1"/>
    <col min="11014" max="11049" width="2.625" style="1" customWidth="1"/>
    <col min="11050" max="11058" width="1.375" style="1" customWidth="1"/>
    <col min="11059" max="11061" width="4.375" style="1" customWidth="1"/>
    <col min="11062" max="11062" width="5.25" style="1" customWidth="1"/>
    <col min="11063" max="11063" width="9.375" style="1" customWidth="1"/>
    <col min="11064" max="11065" width="5.25" style="1" customWidth="1"/>
    <col min="11066" max="11267" width="9" style="1"/>
    <col min="11268" max="11268" width="3.625" style="1" customWidth="1"/>
    <col min="11269" max="11269" width="3" style="1" customWidth="1"/>
    <col min="11270" max="11305" width="2.625" style="1" customWidth="1"/>
    <col min="11306" max="11314" width="1.375" style="1" customWidth="1"/>
    <col min="11315" max="11317" width="4.375" style="1" customWidth="1"/>
    <col min="11318" max="11318" width="5.25" style="1" customWidth="1"/>
    <col min="11319" max="11319" width="9.375" style="1" customWidth="1"/>
    <col min="11320" max="11321" width="5.25" style="1" customWidth="1"/>
    <col min="11322" max="11523" width="9" style="1"/>
    <col min="11524" max="11524" width="3.625" style="1" customWidth="1"/>
    <col min="11525" max="11525" width="3" style="1" customWidth="1"/>
    <col min="11526" max="11561" width="2.625" style="1" customWidth="1"/>
    <col min="11562" max="11570" width="1.375" style="1" customWidth="1"/>
    <col min="11571" max="11573" width="4.375" style="1" customWidth="1"/>
    <col min="11574" max="11574" width="5.25" style="1" customWidth="1"/>
    <col min="11575" max="11575" width="9.375" style="1" customWidth="1"/>
    <col min="11576" max="11577" width="5.25" style="1" customWidth="1"/>
    <col min="11578" max="11779" width="9" style="1"/>
    <col min="11780" max="11780" width="3.625" style="1" customWidth="1"/>
    <col min="11781" max="11781" width="3" style="1" customWidth="1"/>
    <col min="11782" max="11817" width="2.625" style="1" customWidth="1"/>
    <col min="11818" max="11826" width="1.375" style="1" customWidth="1"/>
    <col min="11827" max="11829" width="4.375" style="1" customWidth="1"/>
    <col min="11830" max="11830" width="5.25" style="1" customWidth="1"/>
    <col min="11831" max="11831" width="9.375" style="1" customWidth="1"/>
    <col min="11832" max="11833" width="5.25" style="1" customWidth="1"/>
    <col min="11834" max="12035" width="9" style="1"/>
    <col min="12036" max="12036" width="3.625" style="1" customWidth="1"/>
    <col min="12037" max="12037" width="3" style="1" customWidth="1"/>
    <col min="12038" max="12073" width="2.625" style="1" customWidth="1"/>
    <col min="12074" max="12082" width="1.375" style="1" customWidth="1"/>
    <col min="12083" max="12085" width="4.375" style="1" customWidth="1"/>
    <col min="12086" max="12086" width="5.25" style="1" customWidth="1"/>
    <col min="12087" max="12087" width="9.375" style="1" customWidth="1"/>
    <col min="12088" max="12089" width="5.25" style="1" customWidth="1"/>
    <col min="12090" max="12291" width="9" style="1"/>
    <col min="12292" max="12292" width="3.625" style="1" customWidth="1"/>
    <col min="12293" max="12293" width="3" style="1" customWidth="1"/>
    <col min="12294" max="12329" width="2.625" style="1" customWidth="1"/>
    <col min="12330" max="12338" width="1.375" style="1" customWidth="1"/>
    <col min="12339" max="12341" width="4.375" style="1" customWidth="1"/>
    <col min="12342" max="12342" width="5.25" style="1" customWidth="1"/>
    <col min="12343" max="12343" width="9.375" style="1" customWidth="1"/>
    <col min="12344" max="12345" width="5.25" style="1" customWidth="1"/>
    <col min="12346" max="12547" width="9" style="1"/>
    <col min="12548" max="12548" width="3.625" style="1" customWidth="1"/>
    <col min="12549" max="12549" width="3" style="1" customWidth="1"/>
    <col min="12550" max="12585" width="2.625" style="1" customWidth="1"/>
    <col min="12586" max="12594" width="1.375" style="1" customWidth="1"/>
    <col min="12595" max="12597" width="4.375" style="1" customWidth="1"/>
    <col min="12598" max="12598" width="5.25" style="1" customWidth="1"/>
    <col min="12599" max="12599" width="9.375" style="1" customWidth="1"/>
    <col min="12600" max="12601" width="5.25" style="1" customWidth="1"/>
    <col min="12602" max="12803" width="9" style="1"/>
    <col min="12804" max="12804" width="3.625" style="1" customWidth="1"/>
    <col min="12805" max="12805" width="3" style="1" customWidth="1"/>
    <col min="12806" max="12841" width="2.625" style="1" customWidth="1"/>
    <col min="12842" max="12850" width="1.375" style="1" customWidth="1"/>
    <col min="12851" max="12853" width="4.375" style="1" customWidth="1"/>
    <col min="12854" max="12854" width="5.25" style="1" customWidth="1"/>
    <col min="12855" max="12855" width="9.375" style="1" customWidth="1"/>
    <col min="12856" max="12857" width="5.25" style="1" customWidth="1"/>
    <col min="12858" max="13059" width="9" style="1"/>
    <col min="13060" max="13060" width="3.625" style="1" customWidth="1"/>
    <col min="13061" max="13061" width="3" style="1" customWidth="1"/>
    <col min="13062" max="13097" width="2.625" style="1" customWidth="1"/>
    <col min="13098" max="13106" width="1.375" style="1" customWidth="1"/>
    <col min="13107" max="13109" width="4.375" style="1" customWidth="1"/>
    <col min="13110" max="13110" width="5.25" style="1" customWidth="1"/>
    <col min="13111" max="13111" width="9.375" style="1" customWidth="1"/>
    <col min="13112" max="13113" width="5.25" style="1" customWidth="1"/>
    <col min="13114" max="13315" width="9" style="1"/>
    <col min="13316" max="13316" width="3.625" style="1" customWidth="1"/>
    <col min="13317" max="13317" width="3" style="1" customWidth="1"/>
    <col min="13318" max="13353" width="2.625" style="1" customWidth="1"/>
    <col min="13354" max="13362" width="1.375" style="1" customWidth="1"/>
    <col min="13363" max="13365" width="4.375" style="1" customWidth="1"/>
    <col min="13366" max="13366" width="5.25" style="1" customWidth="1"/>
    <col min="13367" max="13367" width="9.375" style="1" customWidth="1"/>
    <col min="13368" max="13369" width="5.25" style="1" customWidth="1"/>
    <col min="13370" max="13571" width="9" style="1"/>
    <col min="13572" max="13572" width="3.625" style="1" customWidth="1"/>
    <col min="13573" max="13573" width="3" style="1" customWidth="1"/>
    <col min="13574" max="13609" width="2.625" style="1" customWidth="1"/>
    <col min="13610" max="13618" width="1.375" style="1" customWidth="1"/>
    <col min="13619" max="13621" width="4.375" style="1" customWidth="1"/>
    <col min="13622" max="13622" width="5.25" style="1" customWidth="1"/>
    <col min="13623" max="13623" width="9.375" style="1" customWidth="1"/>
    <col min="13624" max="13625" width="5.25" style="1" customWidth="1"/>
    <col min="13626" max="13827" width="9" style="1"/>
    <col min="13828" max="13828" width="3.625" style="1" customWidth="1"/>
    <col min="13829" max="13829" width="3" style="1" customWidth="1"/>
    <col min="13830" max="13865" width="2.625" style="1" customWidth="1"/>
    <col min="13866" max="13874" width="1.375" style="1" customWidth="1"/>
    <col min="13875" max="13877" width="4.375" style="1" customWidth="1"/>
    <col min="13878" max="13878" width="5.25" style="1" customWidth="1"/>
    <col min="13879" max="13879" width="9.375" style="1" customWidth="1"/>
    <col min="13880" max="13881" width="5.25" style="1" customWidth="1"/>
    <col min="13882" max="14083" width="9" style="1"/>
    <col min="14084" max="14084" width="3.625" style="1" customWidth="1"/>
    <col min="14085" max="14085" width="3" style="1" customWidth="1"/>
    <col min="14086" max="14121" width="2.625" style="1" customWidth="1"/>
    <col min="14122" max="14130" width="1.375" style="1" customWidth="1"/>
    <col min="14131" max="14133" width="4.375" style="1" customWidth="1"/>
    <col min="14134" max="14134" width="5.25" style="1" customWidth="1"/>
    <col min="14135" max="14135" width="9.375" style="1" customWidth="1"/>
    <col min="14136" max="14137" width="5.25" style="1" customWidth="1"/>
    <col min="14138" max="14339" width="9" style="1"/>
    <col min="14340" max="14340" width="3.625" style="1" customWidth="1"/>
    <col min="14341" max="14341" width="3" style="1" customWidth="1"/>
    <col min="14342" max="14377" width="2.625" style="1" customWidth="1"/>
    <col min="14378" max="14386" width="1.375" style="1" customWidth="1"/>
    <col min="14387" max="14389" width="4.375" style="1" customWidth="1"/>
    <col min="14390" max="14390" width="5.25" style="1" customWidth="1"/>
    <col min="14391" max="14391" width="9.375" style="1" customWidth="1"/>
    <col min="14392" max="14393" width="5.25" style="1" customWidth="1"/>
    <col min="14394" max="14595" width="9" style="1"/>
    <col min="14596" max="14596" width="3.625" style="1" customWidth="1"/>
    <col min="14597" max="14597" width="3" style="1" customWidth="1"/>
    <col min="14598" max="14633" width="2.625" style="1" customWidth="1"/>
    <col min="14634" max="14642" width="1.375" style="1" customWidth="1"/>
    <col min="14643" max="14645" width="4.375" style="1" customWidth="1"/>
    <col min="14646" max="14646" width="5.25" style="1" customWidth="1"/>
    <col min="14647" max="14647" width="9.375" style="1" customWidth="1"/>
    <col min="14648" max="14649" width="5.25" style="1" customWidth="1"/>
    <col min="14650" max="14851" width="9" style="1"/>
    <col min="14852" max="14852" width="3.625" style="1" customWidth="1"/>
    <col min="14853" max="14853" width="3" style="1" customWidth="1"/>
    <col min="14854" max="14889" width="2.625" style="1" customWidth="1"/>
    <col min="14890" max="14898" width="1.375" style="1" customWidth="1"/>
    <col min="14899" max="14901" width="4.375" style="1" customWidth="1"/>
    <col min="14902" max="14902" width="5.25" style="1" customWidth="1"/>
    <col min="14903" max="14903" width="9.375" style="1" customWidth="1"/>
    <col min="14904" max="14905" width="5.25" style="1" customWidth="1"/>
    <col min="14906" max="15107" width="9" style="1"/>
    <col min="15108" max="15108" width="3.625" style="1" customWidth="1"/>
    <col min="15109" max="15109" width="3" style="1" customWidth="1"/>
    <col min="15110" max="15145" width="2.625" style="1" customWidth="1"/>
    <col min="15146" max="15154" width="1.375" style="1" customWidth="1"/>
    <col min="15155" max="15157" width="4.375" style="1" customWidth="1"/>
    <col min="15158" max="15158" width="5.25" style="1" customWidth="1"/>
    <col min="15159" max="15159" width="9.375" style="1" customWidth="1"/>
    <col min="15160" max="15161" width="5.25" style="1" customWidth="1"/>
    <col min="15162" max="15363" width="9" style="1"/>
    <col min="15364" max="15364" width="3.625" style="1" customWidth="1"/>
    <col min="15365" max="15365" width="3" style="1" customWidth="1"/>
    <col min="15366" max="15401" width="2.625" style="1" customWidth="1"/>
    <col min="15402" max="15410" width="1.375" style="1" customWidth="1"/>
    <col min="15411" max="15413" width="4.375" style="1" customWidth="1"/>
    <col min="15414" max="15414" width="5.25" style="1" customWidth="1"/>
    <col min="15415" max="15415" width="9.375" style="1" customWidth="1"/>
    <col min="15416" max="15417" width="5.25" style="1" customWidth="1"/>
    <col min="15418" max="15619" width="9" style="1"/>
    <col min="15620" max="15620" width="3.625" style="1" customWidth="1"/>
    <col min="15621" max="15621" width="3" style="1" customWidth="1"/>
    <col min="15622" max="15657" width="2.625" style="1" customWidth="1"/>
    <col min="15658" max="15666" width="1.375" style="1" customWidth="1"/>
    <col min="15667" max="15669" width="4.375" style="1" customWidth="1"/>
    <col min="15670" max="15670" width="5.25" style="1" customWidth="1"/>
    <col min="15671" max="15671" width="9.375" style="1" customWidth="1"/>
    <col min="15672" max="15673" width="5.25" style="1" customWidth="1"/>
    <col min="15674" max="15875" width="9" style="1"/>
    <col min="15876" max="15876" width="3.625" style="1" customWidth="1"/>
    <col min="15877" max="15877" width="3" style="1" customWidth="1"/>
    <col min="15878" max="15913" width="2.625" style="1" customWidth="1"/>
    <col min="15914" max="15922" width="1.375" style="1" customWidth="1"/>
    <col min="15923" max="15925" width="4.375" style="1" customWidth="1"/>
    <col min="15926" max="15926" width="5.25" style="1" customWidth="1"/>
    <col min="15927" max="15927" width="9.375" style="1" customWidth="1"/>
    <col min="15928" max="15929" width="5.25" style="1" customWidth="1"/>
    <col min="15930" max="16131" width="9" style="1"/>
    <col min="16132" max="16132" width="3.625" style="1" customWidth="1"/>
    <col min="16133" max="16133" width="3" style="1" customWidth="1"/>
    <col min="16134" max="16169" width="2.625" style="1" customWidth="1"/>
    <col min="16170" max="16178" width="1.375" style="1" customWidth="1"/>
    <col min="16179" max="16181" width="4.375" style="1" customWidth="1"/>
    <col min="16182" max="16182" width="5.25" style="1" customWidth="1"/>
    <col min="16183" max="16183" width="9.375" style="1" customWidth="1"/>
    <col min="16184" max="16185" width="5.25" style="1" customWidth="1"/>
    <col min="16186" max="16384" width="9" style="1"/>
  </cols>
  <sheetData>
    <row r="1" spans="1:57" ht="17.25" x14ac:dyDescent="0.15">
      <c r="A1" s="58" t="s">
        <v>11</v>
      </c>
      <c r="B1" s="59"/>
      <c r="C1" s="60"/>
      <c r="D1" s="60"/>
      <c r="E1" s="60"/>
      <c r="F1" s="60"/>
      <c r="G1" s="60"/>
      <c r="H1" s="60"/>
      <c r="I1" s="60"/>
      <c r="J1" s="58" t="s">
        <v>83</v>
      </c>
      <c r="K1" s="60"/>
      <c r="L1" s="60"/>
      <c r="M1" s="60"/>
      <c r="N1" s="60"/>
      <c r="O1" s="60"/>
      <c r="P1" s="60"/>
      <c r="Q1" s="60"/>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BB1" s="61"/>
      <c r="BC1" s="61"/>
      <c r="BD1" s="61"/>
      <c r="BE1" s="62" t="s">
        <v>35</v>
      </c>
    </row>
    <row r="2" spans="1:57" ht="16.5" customHeight="1" x14ac:dyDescent="0.15">
      <c r="A2" s="6" t="s">
        <v>17</v>
      </c>
      <c r="B2" s="59"/>
      <c r="C2" s="60"/>
      <c r="D2" s="60"/>
      <c r="E2" s="60"/>
      <c r="F2" s="60"/>
      <c r="G2" s="60"/>
      <c r="H2" s="60"/>
      <c r="I2" s="60"/>
      <c r="J2" s="60"/>
      <c r="K2" s="60"/>
      <c r="L2" s="60"/>
      <c r="M2" s="60"/>
      <c r="N2" s="60"/>
      <c r="O2" s="60"/>
      <c r="P2" s="60"/>
      <c r="Q2" s="60"/>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BB2" s="61"/>
      <c r="BC2" s="61"/>
      <c r="BD2" s="61"/>
      <c r="BE2" s="61"/>
    </row>
    <row r="3" spans="1:57" x14ac:dyDescent="0.15">
      <c r="A3" s="60"/>
      <c r="B3" s="60"/>
      <c r="C3" s="60"/>
      <c r="D3" s="60"/>
      <c r="E3" s="60"/>
      <c r="F3" s="60"/>
      <c r="G3" s="60"/>
      <c r="H3" s="60"/>
      <c r="I3" s="60"/>
      <c r="J3" s="60"/>
      <c r="K3" s="60"/>
      <c r="L3" s="60"/>
      <c r="M3" s="60"/>
      <c r="N3" s="60"/>
      <c r="O3" s="60"/>
      <c r="P3" s="60"/>
      <c r="Q3" s="60"/>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BB3" s="61"/>
      <c r="BC3" s="61"/>
      <c r="BD3" s="61"/>
      <c r="BE3" s="61"/>
    </row>
    <row r="4" spans="1:57" ht="12.75" customHeight="1" x14ac:dyDescent="0.15">
      <c r="A4" s="61"/>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BB4" s="61"/>
      <c r="BC4" s="61"/>
      <c r="BD4" s="61"/>
      <c r="BE4" s="61"/>
    </row>
    <row r="5" spans="1:57" ht="12.75" customHeight="1" x14ac:dyDescent="0.15">
      <c r="A5" s="61"/>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BB5" s="61"/>
      <c r="BC5" s="61"/>
      <c r="BD5" s="61"/>
      <c r="BE5" s="61"/>
    </row>
    <row r="6" spans="1:57" ht="18.75" customHeight="1" x14ac:dyDescent="0.15">
      <c r="A6" s="2" t="s">
        <v>0</v>
      </c>
      <c r="C6" s="119"/>
      <c r="D6" s="119"/>
      <c r="E6" s="119"/>
      <c r="F6" s="3" t="s">
        <v>1</v>
      </c>
      <c r="G6" s="135"/>
      <c r="H6" s="135"/>
      <c r="I6" s="3" t="s">
        <v>2</v>
      </c>
      <c r="J6" s="135"/>
      <c r="K6" s="135"/>
      <c r="L6" s="3" t="s">
        <v>3</v>
      </c>
    </row>
    <row r="7" spans="1:57" ht="30" customHeight="1" x14ac:dyDescent="0.15">
      <c r="A7" s="136" t="s">
        <v>4</v>
      </c>
      <c r="B7" s="137"/>
      <c r="C7" s="137"/>
      <c r="D7" s="137"/>
      <c r="E7" s="137"/>
      <c r="F7" s="137"/>
      <c r="G7" s="137"/>
      <c r="H7" s="138"/>
      <c r="I7" s="139"/>
      <c r="J7" s="140"/>
      <c r="K7" s="140"/>
      <c r="L7" s="140"/>
      <c r="M7" s="140"/>
      <c r="N7" s="140"/>
      <c r="O7" s="140"/>
      <c r="P7" s="140"/>
      <c r="Q7" s="140"/>
      <c r="R7" s="140"/>
      <c r="S7" s="140"/>
      <c r="T7" s="140"/>
      <c r="U7" s="140"/>
      <c r="V7" s="140"/>
      <c r="W7" s="140"/>
      <c r="X7" s="140"/>
      <c r="Y7" s="140"/>
      <c r="Z7" s="140"/>
      <c r="AA7" s="141"/>
      <c r="AB7" s="4"/>
      <c r="AC7" s="4"/>
      <c r="AD7" s="4"/>
      <c r="AE7" s="4"/>
      <c r="AF7" s="4"/>
      <c r="AG7" s="4"/>
      <c r="AH7" s="4"/>
      <c r="AI7" s="4"/>
      <c r="AJ7" s="4"/>
    </row>
    <row r="8" spans="1:57" ht="30" customHeight="1" x14ac:dyDescent="0.15">
      <c r="A8" s="136" t="s">
        <v>12</v>
      </c>
      <c r="B8" s="137"/>
      <c r="C8" s="137"/>
      <c r="D8" s="137"/>
      <c r="E8" s="137"/>
      <c r="F8" s="137"/>
      <c r="G8" s="137"/>
      <c r="H8" s="138"/>
      <c r="I8" s="164"/>
      <c r="J8" s="164"/>
      <c r="K8" s="164"/>
      <c r="L8" s="164"/>
      <c r="M8" s="164"/>
      <c r="N8" s="164"/>
      <c r="O8" s="164"/>
      <c r="P8" s="164"/>
      <c r="Q8" s="164"/>
      <c r="R8" s="136" t="s">
        <v>13</v>
      </c>
      <c r="S8" s="138"/>
      <c r="T8" s="164"/>
      <c r="U8" s="164"/>
      <c r="V8" s="164"/>
      <c r="W8" s="164"/>
      <c r="X8" s="164"/>
      <c r="Y8" s="164"/>
      <c r="Z8" s="164"/>
      <c r="AA8" s="164"/>
      <c r="AB8" s="5"/>
      <c r="AC8" s="6"/>
      <c r="AD8" s="6"/>
      <c r="AE8" s="6"/>
      <c r="AF8" s="5"/>
      <c r="AG8" s="7"/>
      <c r="AH8" s="7"/>
      <c r="AI8" s="7"/>
      <c r="AJ8" s="7"/>
    </row>
    <row r="9" spans="1:57" ht="30" customHeight="1" x14ac:dyDescent="0.15">
      <c r="A9" s="136" t="s">
        <v>14</v>
      </c>
      <c r="B9" s="137"/>
      <c r="C9" s="137"/>
      <c r="D9" s="137"/>
      <c r="E9" s="137"/>
      <c r="F9" s="137"/>
      <c r="G9" s="137"/>
      <c r="H9" s="138"/>
      <c r="I9" s="165"/>
      <c r="J9" s="165"/>
      <c r="K9" s="165"/>
      <c r="L9" s="165"/>
      <c r="M9" s="165"/>
      <c r="N9" s="165"/>
      <c r="O9" s="165"/>
      <c r="P9" s="165"/>
      <c r="Q9" s="165"/>
      <c r="R9" s="165"/>
      <c r="S9" s="165"/>
      <c r="T9" s="165"/>
      <c r="U9" s="165"/>
      <c r="V9" s="165"/>
      <c r="W9" s="165"/>
      <c r="X9" s="165"/>
      <c r="Y9" s="165"/>
      <c r="Z9" s="165"/>
      <c r="AA9" s="165"/>
      <c r="AB9" s="6"/>
      <c r="AC9" s="6"/>
      <c r="AD9" s="6"/>
      <c r="AE9" s="6"/>
      <c r="AF9" s="6"/>
      <c r="AG9" s="6"/>
      <c r="AH9" s="6"/>
      <c r="AI9" s="6"/>
      <c r="AJ9" s="6"/>
    </row>
    <row r="10" spans="1:57" ht="30" customHeight="1" x14ac:dyDescent="0.15">
      <c r="A10" s="158" t="s">
        <v>15</v>
      </c>
      <c r="B10" s="159"/>
      <c r="C10" s="159"/>
      <c r="D10" s="159"/>
      <c r="E10" s="159"/>
      <c r="F10" s="159"/>
      <c r="G10" s="159"/>
      <c r="H10" s="160"/>
      <c r="I10" s="161"/>
      <c r="J10" s="162"/>
      <c r="K10" s="162"/>
      <c r="L10" s="162"/>
      <c r="M10" s="162"/>
      <c r="N10" s="162"/>
      <c r="O10" s="162"/>
      <c r="P10" s="162"/>
      <c r="Q10" s="162"/>
      <c r="R10" s="162"/>
      <c r="S10" s="163"/>
      <c r="T10" s="142" t="s">
        <v>16</v>
      </c>
      <c r="U10" s="143"/>
      <c r="V10" s="143"/>
      <c r="W10" s="143"/>
      <c r="X10" s="143"/>
      <c r="Y10" s="143"/>
      <c r="Z10" s="143"/>
      <c r="AA10" s="143"/>
      <c r="AB10" s="8"/>
      <c r="AC10" s="9"/>
      <c r="AD10" s="4"/>
      <c r="AE10" s="4"/>
      <c r="AF10" s="4"/>
      <c r="AG10" s="4"/>
      <c r="AH10" s="4"/>
      <c r="AI10" s="4"/>
      <c r="AJ10" s="4"/>
    </row>
    <row r="11" spans="1:57" ht="30" customHeight="1" x14ac:dyDescent="0.15">
      <c r="A11" s="149" t="s">
        <v>5</v>
      </c>
      <c r="B11" s="150"/>
      <c r="C11" s="150"/>
      <c r="D11" s="150"/>
      <c r="E11" s="150"/>
      <c r="F11" s="150"/>
      <c r="G11" s="150"/>
      <c r="H11" s="151"/>
      <c r="I11" s="152"/>
      <c r="J11" s="153"/>
      <c r="K11" s="153"/>
      <c r="L11" s="153"/>
      <c r="M11" s="153"/>
      <c r="N11" s="153"/>
      <c r="O11" s="153"/>
      <c r="P11" s="153"/>
      <c r="Q11" s="153"/>
      <c r="R11" s="153"/>
      <c r="S11" s="154"/>
      <c r="T11" s="155"/>
      <c r="U11" s="156"/>
      <c r="V11" s="156"/>
      <c r="W11" s="156"/>
      <c r="X11" s="156"/>
      <c r="Y11" s="156"/>
      <c r="Z11" s="156"/>
      <c r="AA11" s="157"/>
      <c r="AB11" s="9"/>
      <c r="AC11" s="9"/>
      <c r="AD11" s="4"/>
      <c r="AE11" s="4"/>
      <c r="AF11" s="4"/>
      <c r="AG11" s="4"/>
      <c r="AH11" s="4"/>
      <c r="AI11" s="4"/>
      <c r="AJ11" s="4"/>
    </row>
    <row r="12" spans="1:57" ht="7.5" customHeight="1" x14ac:dyDescent="0.15">
      <c r="A12" s="10"/>
      <c r="B12" s="10"/>
      <c r="C12" s="10"/>
      <c r="D12" s="10"/>
      <c r="E12" s="10"/>
      <c r="F12" s="10"/>
      <c r="G12" s="10"/>
      <c r="H12" s="10"/>
      <c r="I12" s="10"/>
      <c r="J12" s="10"/>
      <c r="K12" s="10"/>
      <c r="L12" s="10"/>
      <c r="M12" s="10"/>
      <c r="N12" s="10"/>
      <c r="O12" s="10"/>
      <c r="P12" s="10"/>
      <c r="Q12" s="10"/>
      <c r="R12" s="10"/>
      <c r="S12" s="10"/>
      <c r="T12" s="10"/>
      <c r="U12" s="10"/>
      <c r="V12" s="10"/>
      <c r="W12" s="10"/>
      <c r="X12" s="11"/>
      <c r="Y12" s="10"/>
      <c r="Z12" s="10"/>
      <c r="AA12" s="12"/>
      <c r="AB12" s="13"/>
      <c r="AC12" s="13"/>
      <c r="AD12" s="3"/>
      <c r="AE12" s="14"/>
      <c r="AF12" s="14"/>
      <c r="AG12" s="3"/>
      <c r="AH12" s="14"/>
      <c r="AI12" s="14"/>
      <c r="AJ12" s="3"/>
    </row>
    <row r="13" spans="1:57" ht="7.5" customHeight="1" x14ac:dyDescent="0.15">
      <c r="A13" s="144"/>
      <c r="B13" s="144"/>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row>
    <row r="14" spans="1:57" ht="45" customHeight="1" x14ac:dyDescent="0.15">
      <c r="A14" s="145" t="s">
        <v>36</v>
      </c>
      <c r="B14" s="145"/>
      <c r="C14" s="145"/>
      <c r="D14" s="145"/>
      <c r="E14" s="145"/>
      <c r="F14" s="145"/>
      <c r="G14" s="145"/>
      <c r="H14" s="145"/>
      <c r="I14" s="146" t="s">
        <v>31</v>
      </c>
      <c r="J14" s="146"/>
      <c r="K14" s="146"/>
      <c r="L14" s="146"/>
      <c r="M14" s="146"/>
      <c r="N14" s="146"/>
      <c r="O14" s="146"/>
      <c r="P14" s="147" t="s">
        <v>32</v>
      </c>
      <c r="Q14" s="147"/>
      <c r="R14" s="148" t="s">
        <v>6</v>
      </c>
      <c r="S14" s="148"/>
      <c r="T14" s="148"/>
      <c r="U14" s="148"/>
      <c r="V14" s="148"/>
      <c r="W14" s="124" t="s">
        <v>7</v>
      </c>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6"/>
      <c r="AV14" s="124" t="s">
        <v>8</v>
      </c>
      <c r="AW14" s="125"/>
      <c r="AX14" s="126"/>
      <c r="AY14" s="124" t="s">
        <v>39</v>
      </c>
      <c r="AZ14" s="125"/>
      <c r="BA14" s="126"/>
      <c r="BB14" s="31" t="s">
        <v>9</v>
      </c>
      <c r="BC14" s="32" t="s">
        <v>10</v>
      </c>
      <c r="BD14" s="127" t="s">
        <v>33</v>
      </c>
      <c r="BE14" s="128"/>
    </row>
    <row r="15" spans="1:57" ht="18.75" customHeight="1" x14ac:dyDescent="0.15">
      <c r="A15" s="129"/>
      <c r="B15" s="130"/>
      <c r="C15" s="130"/>
      <c r="D15" s="130"/>
      <c r="E15" s="130"/>
      <c r="F15" s="130"/>
      <c r="G15" s="130"/>
      <c r="H15" s="131"/>
      <c r="I15" s="86"/>
      <c r="J15" s="87"/>
      <c r="K15" s="87"/>
      <c r="L15" s="87"/>
      <c r="M15" s="87"/>
      <c r="N15" s="87"/>
      <c r="O15" s="88"/>
      <c r="P15" s="92"/>
      <c r="Q15" s="93"/>
      <c r="R15" s="96"/>
      <c r="S15" s="97"/>
      <c r="T15" s="97"/>
      <c r="U15" s="97"/>
      <c r="V15" s="98"/>
      <c r="W15" s="102" t="str">
        <f>IF($R15="","",VLOOKUP($R15,$A$80:$N$234,4,FALSE))</f>
        <v/>
      </c>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4"/>
      <c r="AV15" s="108" t="str">
        <f>IF($R15="","",VLOOKUP($R15,$A$81:$N$234,5,FALSE))</f>
        <v/>
      </c>
      <c r="AW15" s="109"/>
      <c r="AX15" s="110"/>
      <c r="AY15" s="108" t="str">
        <f>IF($R15="","",VLOOKUP($R15,$A$81:$N$188,6,FALSE))</f>
        <v/>
      </c>
      <c r="AZ15" s="109"/>
      <c r="BA15" s="110"/>
      <c r="BB15" s="114" t="str">
        <f>IF($R15="","",VLOOKUP($R15,$A$81:$N$234,7,FALSE))</f>
        <v/>
      </c>
      <c r="BC15" s="116" t="str">
        <f>IF($R15="","",VLOOKUP($R15,$A$81:$N$234,12,FALSE))</f>
        <v/>
      </c>
      <c r="BD15" s="82" t="str">
        <f>IF($R15="","",VLOOKUP($R15,$A$81:$N$234,14,FALSE))</f>
        <v/>
      </c>
      <c r="BE15" s="83"/>
    </row>
    <row r="16" spans="1:57" ht="18.75" customHeight="1" x14ac:dyDescent="0.15">
      <c r="A16" s="132"/>
      <c r="B16" s="133"/>
      <c r="C16" s="133"/>
      <c r="D16" s="133"/>
      <c r="E16" s="133"/>
      <c r="F16" s="133"/>
      <c r="G16" s="133"/>
      <c r="H16" s="134"/>
      <c r="I16" s="89"/>
      <c r="J16" s="90"/>
      <c r="K16" s="90"/>
      <c r="L16" s="90"/>
      <c r="M16" s="90"/>
      <c r="N16" s="90"/>
      <c r="O16" s="91"/>
      <c r="P16" s="94"/>
      <c r="Q16" s="95"/>
      <c r="R16" s="99"/>
      <c r="S16" s="100"/>
      <c r="T16" s="100"/>
      <c r="U16" s="100"/>
      <c r="V16" s="101"/>
      <c r="W16" s="105"/>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7"/>
      <c r="AV16" s="111"/>
      <c r="AW16" s="112"/>
      <c r="AX16" s="113"/>
      <c r="AY16" s="111"/>
      <c r="AZ16" s="112"/>
      <c r="BA16" s="113"/>
      <c r="BB16" s="115"/>
      <c r="BC16" s="117"/>
      <c r="BD16" s="84"/>
      <c r="BE16" s="85"/>
    </row>
    <row r="17" spans="1:57" ht="18.75" customHeight="1" x14ac:dyDescent="0.15">
      <c r="A17" s="86"/>
      <c r="B17" s="87"/>
      <c r="C17" s="87"/>
      <c r="D17" s="87"/>
      <c r="E17" s="87"/>
      <c r="F17" s="87"/>
      <c r="G17" s="87"/>
      <c r="H17" s="88"/>
      <c r="I17" s="86"/>
      <c r="J17" s="87"/>
      <c r="K17" s="87"/>
      <c r="L17" s="87"/>
      <c r="M17" s="87"/>
      <c r="N17" s="87"/>
      <c r="O17" s="88"/>
      <c r="P17" s="92"/>
      <c r="Q17" s="93"/>
      <c r="R17" s="96"/>
      <c r="S17" s="97"/>
      <c r="T17" s="97"/>
      <c r="U17" s="97"/>
      <c r="V17" s="98"/>
      <c r="W17" s="102" t="str">
        <f>IF($R17="","",VLOOKUP($R17,$A$80:$N$234,4,FALSE))</f>
        <v/>
      </c>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4"/>
      <c r="AV17" s="108" t="str">
        <f>IF($R17="","",VLOOKUP($R17,$A$81:$N$234,5,FALSE))</f>
        <v/>
      </c>
      <c r="AW17" s="109"/>
      <c r="AX17" s="110"/>
      <c r="AY17" s="108" t="str">
        <f>IF($R17="","",VLOOKUP($R17,$A$81:$N$188,6,FALSE))</f>
        <v/>
      </c>
      <c r="AZ17" s="109"/>
      <c r="BA17" s="110"/>
      <c r="BB17" s="114" t="str">
        <f>IF($R17="","",VLOOKUP($R17,$A$81:$N$234,7,FALSE))</f>
        <v/>
      </c>
      <c r="BC17" s="116" t="str">
        <f>IF($R17="","",VLOOKUP($R17,$A$81:$N$234,12,FALSE))</f>
        <v/>
      </c>
      <c r="BD17" s="82" t="str">
        <f>IF($R17="","",VLOOKUP($R17,$A$81:$N$234,14,FALSE))</f>
        <v/>
      </c>
      <c r="BE17" s="83"/>
    </row>
    <row r="18" spans="1:57" ht="18.75" customHeight="1" x14ac:dyDescent="0.15">
      <c r="A18" s="89"/>
      <c r="B18" s="90"/>
      <c r="C18" s="90"/>
      <c r="D18" s="90"/>
      <c r="E18" s="90"/>
      <c r="F18" s="90"/>
      <c r="G18" s="90"/>
      <c r="H18" s="91"/>
      <c r="I18" s="89"/>
      <c r="J18" s="90"/>
      <c r="K18" s="90"/>
      <c r="L18" s="90"/>
      <c r="M18" s="90"/>
      <c r="N18" s="90"/>
      <c r="O18" s="91"/>
      <c r="P18" s="94"/>
      <c r="Q18" s="95"/>
      <c r="R18" s="99"/>
      <c r="S18" s="100"/>
      <c r="T18" s="100"/>
      <c r="U18" s="100"/>
      <c r="V18" s="101"/>
      <c r="W18" s="105"/>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7"/>
      <c r="AV18" s="111"/>
      <c r="AW18" s="112"/>
      <c r="AX18" s="113"/>
      <c r="AY18" s="111"/>
      <c r="AZ18" s="112"/>
      <c r="BA18" s="113"/>
      <c r="BB18" s="115"/>
      <c r="BC18" s="117"/>
      <c r="BD18" s="84"/>
      <c r="BE18" s="85"/>
    </row>
    <row r="19" spans="1:57" ht="18.75" customHeight="1" x14ac:dyDescent="0.15">
      <c r="A19" s="86"/>
      <c r="B19" s="87"/>
      <c r="C19" s="87"/>
      <c r="D19" s="87"/>
      <c r="E19" s="87"/>
      <c r="F19" s="87"/>
      <c r="G19" s="87"/>
      <c r="H19" s="88"/>
      <c r="I19" s="86"/>
      <c r="J19" s="87"/>
      <c r="K19" s="87"/>
      <c r="L19" s="87"/>
      <c r="M19" s="87"/>
      <c r="N19" s="87"/>
      <c r="O19" s="88"/>
      <c r="P19" s="92"/>
      <c r="Q19" s="93"/>
      <c r="R19" s="96"/>
      <c r="S19" s="97"/>
      <c r="T19" s="97"/>
      <c r="U19" s="97"/>
      <c r="V19" s="98"/>
      <c r="W19" s="102" t="str">
        <f>IF($R19="","",VLOOKUP($R19,$A$80:$N$234,4,FALSE))</f>
        <v/>
      </c>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4"/>
      <c r="AV19" s="108" t="str">
        <f>IF($R19="","",VLOOKUP($R19,$A$81:$N$234,5,FALSE))</f>
        <v/>
      </c>
      <c r="AW19" s="109"/>
      <c r="AX19" s="110"/>
      <c r="AY19" s="108" t="str">
        <f>IF($R19="","",VLOOKUP($R19,$A$81:$N$188,6,FALSE))</f>
        <v/>
      </c>
      <c r="AZ19" s="109"/>
      <c r="BA19" s="110"/>
      <c r="BB19" s="114" t="str">
        <f>IF($R19="","",VLOOKUP($R19,$A$81:$N$234,7,FALSE))</f>
        <v/>
      </c>
      <c r="BC19" s="116" t="str">
        <f>IF($R19="","",VLOOKUP($R19,$A$81:$N$234,12,FALSE))</f>
        <v/>
      </c>
      <c r="BD19" s="82" t="str">
        <f>IF($R19="","",VLOOKUP($R19,$A$81:$N$234,14,FALSE))</f>
        <v/>
      </c>
      <c r="BE19" s="83"/>
    </row>
    <row r="20" spans="1:57" ht="18.75" customHeight="1" x14ac:dyDescent="0.15">
      <c r="A20" s="89"/>
      <c r="B20" s="90"/>
      <c r="C20" s="90"/>
      <c r="D20" s="90"/>
      <c r="E20" s="90"/>
      <c r="F20" s="90"/>
      <c r="G20" s="90"/>
      <c r="H20" s="91"/>
      <c r="I20" s="89"/>
      <c r="J20" s="90"/>
      <c r="K20" s="90"/>
      <c r="L20" s="90"/>
      <c r="M20" s="90"/>
      <c r="N20" s="90"/>
      <c r="O20" s="91"/>
      <c r="P20" s="94"/>
      <c r="Q20" s="95"/>
      <c r="R20" s="99"/>
      <c r="S20" s="100"/>
      <c r="T20" s="100"/>
      <c r="U20" s="100"/>
      <c r="V20" s="101"/>
      <c r="W20" s="105"/>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7"/>
      <c r="AV20" s="111"/>
      <c r="AW20" s="112"/>
      <c r="AX20" s="113"/>
      <c r="AY20" s="111"/>
      <c r="AZ20" s="112"/>
      <c r="BA20" s="113"/>
      <c r="BB20" s="115"/>
      <c r="BC20" s="117"/>
      <c r="BD20" s="84"/>
      <c r="BE20" s="85"/>
    </row>
    <row r="21" spans="1:57" ht="18.75" customHeight="1" x14ac:dyDescent="0.15">
      <c r="A21" s="86"/>
      <c r="B21" s="87"/>
      <c r="C21" s="87"/>
      <c r="D21" s="87"/>
      <c r="E21" s="87"/>
      <c r="F21" s="87"/>
      <c r="G21" s="87"/>
      <c r="H21" s="88"/>
      <c r="I21" s="86"/>
      <c r="J21" s="87"/>
      <c r="K21" s="87"/>
      <c r="L21" s="87"/>
      <c r="M21" s="87"/>
      <c r="N21" s="87"/>
      <c r="O21" s="88"/>
      <c r="P21" s="92"/>
      <c r="Q21" s="93"/>
      <c r="R21" s="96"/>
      <c r="S21" s="97"/>
      <c r="T21" s="97"/>
      <c r="U21" s="97"/>
      <c r="V21" s="98"/>
      <c r="W21" s="102" t="str">
        <f>IF($R21="","",VLOOKUP($R21,$A$80:$N$234,4,FALSE))</f>
        <v/>
      </c>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4"/>
      <c r="AV21" s="108" t="str">
        <f>IF($R21="","",VLOOKUP($R21,$A$81:$N$234,5,FALSE))</f>
        <v/>
      </c>
      <c r="AW21" s="109"/>
      <c r="AX21" s="110"/>
      <c r="AY21" s="108" t="str">
        <f>IF($R21="","",VLOOKUP($R21,$A$81:$N$188,6,FALSE))</f>
        <v/>
      </c>
      <c r="AZ21" s="109"/>
      <c r="BA21" s="110"/>
      <c r="BB21" s="114" t="str">
        <f>IF($R21="","",VLOOKUP($R21,$A$81:$N$234,7,FALSE))</f>
        <v/>
      </c>
      <c r="BC21" s="116" t="str">
        <f>IF($R21="","",VLOOKUP($R21,$A$81:$N$234,12,FALSE))</f>
        <v/>
      </c>
      <c r="BD21" s="82" t="str">
        <f>IF($R21="","",VLOOKUP($R21,$A$81:$N$234,14,FALSE))</f>
        <v/>
      </c>
      <c r="BE21" s="83"/>
    </row>
    <row r="22" spans="1:57" ht="18.75" customHeight="1" x14ac:dyDescent="0.15">
      <c r="A22" s="89"/>
      <c r="B22" s="90"/>
      <c r="C22" s="90"/>
      <c r="D22" s="90"/>
      <c r="E22" s="90"/>
      <c r="F22" s="90"/>
      <c r="G22" s="90"/>
      <c r="H22" s="91"/>
      <c r="I22" s="89"/>
      <c r="J22" s="90"/>
      <c r="K22" s="90"/>
      <c r="L22" s="90"/>
      <c r="M22" s="90"/>
      <c r="N22" s="90"/>
      <c r="O22" s="91"/>
      <c r="P22" s="94"/>
      <c r="Q22" s="95"/>
      <c r="R22" s="99"/>
      <c r="S22" s="100"/>
      <c r="T22" s="100"/>
      <c r="U22" s="100"/>
      <c r="V22" s="101"/>
      <c r="W22" s="105"/>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7"/>
      <c r="AV22" s="111"/>
      <c r="AW22" s="112"/>
      <c r="AX22" s="113"/>
      <c r="AY22" s="111"/>
      <c r="AZ22" s="112"/>
      <c r="BA22" s="113"/>
      <c r="BB22" s="115"/>
      <c r="BC22" s="117"/>
      <c r="BD22" s="84"/>
      <c r="BE22" s="85"/>
    </row>
    <row r="23" spans="1:57" ht="18.75" customHeight="1" x14ac:dyDescent="0.15">
      <c r="A23" s="86"/>
      <c r="B23" s="87"/>
      <c r="C23" s="87"/>
      <c r="D23" s="87"/>
      <c r="E23" s="87"/>
      <c r="F23" s="87"/>
      <c r="G23" s="87"/>
      <c r="H23" s="88"/>
      <c r="I23" s="86"/>
      <c r="J23" s="87"/>
      <c r="K23" s="87"/>
      <c r="L23" s="87"/>
      <c r="M23" s="87"/>
      <c r="N23" s="87"/>
      <c r="O23" s="88"/>
      <c r="P23" s="92"/>
      <c r="Q23" s="93"/>
      <c r="R23" s="96"/>
      <c r="S23" s="97"/>
      <c r="T23" s="97"/>
      <c r="U23" s="97"/>
      <c r="V23" s="98"/>
      <c r="W23" s="102" t="str">
        <f>IF($R23="","",VLOOKUP($R23,$A$80:$N$234,4,FALSE))</f>
        <v/>
      </c>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4"/>
      <c r="AV23" s="108" t="str">
        <f>IF($R23="","",VLOOKUP($R23,$A$81:$N$234,5,FALSE))</f>
        <v/>
      </c>
      <c r="AW23" s="109"/>
      <c r="AX23" s="110"/>
      <c r="AY23" s="108" t="str">
        <f>IF($R23="","",VLOOKUP($R23,$A$81:$N$188,6,FALSE))</f>
        <v/>
      </c>
      <c r="AZ23" s="109"/>
      <c r="BA23" s="110"/>
      <c r="BB23" s="114" t="str">
        <f>IF($R23="","",VLOOKUP($R23,$A$81:$N$234,7,FALSE))</f>
        <v/>
      </c>
      <c r="BC23" s="116" t="str">
        <f>IF($R23="","",VLOOKUP($R23,$A$81:$N$234,12,FALSE))</f>
        <v/>
      </c>
      <c r="BD23" s="82" t="str">
        <f>IF($R23="","",VLOOKUP($R23,$A$81:$N$234,14,FALSE))</f>
        <v/>
      </c>
      <c r="BE23" s="83"/>
    </row>
    <row r="24" spans="1:57" ht="18.75" customHeight="1" x14ac:dyDescent="0.15">
      <c r="A24" s="89"/>
      <c r="B24" s="90"/>
      <c r="C24" s="90"/>
      <c r="D24" s="90"/>
      <c r="E24" s="90"/>
      <c r="F24" s="90"/>
      <c r="G24" s="90"/>
      <c r="H24" s="91"/>
      <c r="I24" s="89"/>
      <c r="J24" s="90"/>
      <c r="K24" s="90"/>
      <c r="L24" s="90"/>
      <c r="M24" s="90"/>
      <c r="N24" s="90"/>
      <c r="O24" s="91"/>
      <c r="P24" s="94"/>
      <c r="Q24" s="95"/>
      <c r="R24" s="99"/>
      <c r="S24" s="100"/>
      <c r="T24" s="100"/>
      <c r="U24" s="100"/>
      <c r="V24" s="101"/>
      <c r="W24" s="105"/>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7"/>
      <c r="AV24" s="111"/>
      <c r="AW24" s="112"/>
      <c r="AX24" s="113"/>
      <c r="AY24" s="111"/>
      <c r="AZ24" s="112"/>
      <c r="BA24" s="113"/>
      <c r="BB24" s="115"/>
      <c r="BC24" s="117"/>
      <c r="BD24" s="84"/>
      <c r="BE24" s="85"/>
    </row>
    <row r="25" spans="1:57" ht="18.75" customHeight="1" x14ac:dyDescent="0.15">
      <c r="A25" s="86"/>
      <c r="B25" s="87"/>
      <c r="C25" s="87"/>
      <c r="D25" s="87"/>
      <c r="E25" s="87"/>
      <c r="F25" s="87"/>
      <c r="G25" s="87"/>
      <c r="H25" s="88"/>
      <c r="I25" s="86"/>
      <c r="J25" s="87"/>
      <c r="K25" s="87"/>
      <c r="L25" s="87"/>
      <c r="M25" s="87"/>
      <c r="N25" s="87"/>
      <c r="O25" s="88"/>
      <c r="P25" s="92"/>
      <c r="Q25" s="93"/>
      <c r="R25" s="96"/>
      <c r="S25" s="97"/>
      <c r="T25" s="97"/>
      <c r="U25" s="97"/>
      <c r="V25" s="98"/>
      <c r="W25" s="102" t="str">
        <f>IF($R25="","",VLOOKUP($R25,$A$80:$N$234,4,FALSE))</f>
        <v/>
      </c>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3"/>
      <c r="AT25" s="103"/>
      <c r="AU25" s="104"/>
      <c r="AV25" s="108" t="str">
        <f>IF($R25="","",VLOOKUP($R25,$A$81:$N$234,5,FALSE))</f>
        <v/>
      </c>
      <c r="AW25" s="109"/>
      <c r="AX25" s="110"/>
      <c r="AY25" s="108" t="str">
        <f>IF($R25="","",VLOOKUP($R25,$A$81:$N$188,6,FALSE))</f>
        <v/>
      </c>
      <c r="AZ25" s="109"/>
      <c r="BA25" s="110"/>
      <c r="BB25" s="114" t="str">
        <f>IF($R25="","",VLOOKUP($R25,$A$81:$N$234,7,FALSE))</f>
        <v/>
      </c>
      <c r="BC25" s="116" t="str">
        <f>IF($R25="","",VLOOKUP($R25,$A$81:$N$234,12,FALSE))</f>
        <v/>
      </c>
      <c r="BD25" s="82" t="str">
        <f>IF($R25="","",VLOOKUP($R25,$A$81:$N$234,14,FALSE))</f>
        <v/>
      </c>
      <c r="BE25" s="83"/>
    </row>
    <row r="26" spans="1:57" ht="18.75" customHeight="1" x14ac:dyDescent="0.15">
      <c r="A26" s="89"/>
      <c r="B26" s="90"/>
      <c r="C26" s="90"/>
      <c r="D26" s="90"/>
      <c r="E26" s="90"/>
      <c r="F26" s="90"/>
      <c r="G26" s="90"/>
      <c r="H26" s="91"/>
      <c r="I26" s="89"/>
      <c r="J26" s="90"/>
      <c r="K26" s="90"/>
      <c r="L26" s="90"/>
      <c r="M26" s="90"/>
      <c r="N26" s="90"/>
      <c r="O26" s="91"/>
      <c r="P26" s="94"/>
      <c r="Q26" s="95"/>
      <c r="R26" s="99"/>
      <c r="S26" s="100"/>
      <c r="T26" s="100"/>
      <c r="U26" s="100"/>
      <c r="V26" s="101"/>
      <c r="W26" s="105"/>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7"/>
      <c r="AV26" s="111"/>
      <c r="AW26" s="112"/>
      <c r="AX26" s="113"/>
      <c r="AY26" s="111"/>
      <c r="AZ26" s="112"/>
      <c r="BA26" s="113"/>
      <c r="BB26" s="115"/>
      <c r="BC26" s="117"/>
      <c r="BD26" s="84"/>
      <c r="BE26" s="85"/>
    </row>
    <row r="27" spans="1:57" ht="18.75" customHeight="1" x14ac:dyDescent="0.15">
      <c r="A27" s="86"/>
      <c r="B27" s="87"/>
      <c r="C27" s="87"/>
      <c r="D27" s="87"/>
      <c r="E27" s="87"/>
      <c r="F27" s="87"/>
      <c r="G27" s="87"/>
      <c r="H27" s="88"/>
      <c r="I27" s="86"/>
      <c r="J27" s="87"/>
      <c r="K27" s="87"/>
      <c r="L27" s="87"/>
      <c r="M27" s="87"/>
      <c r="N27" s="87"/>
      <c r="O27" s="88"/>
      <c r="P27" s="92"/>
      <c r="Q27" s="93"/>
      <c r="R27" s="96"/>
      <c r="S27" s="97"/>
      <c r="T27" s="97"/>
      <c r="U27" s="97"/>
      <c r="V27" s="98"/>
      <c r="W27" s="102" t="str">
        <f>IF($R27="","",VLOOKUP($R27,$A$80:$N$234,4,FALSE))</f>
        <v/>
      </c>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3"/>
      <c r="AU27" s="104"/>
      <c r="AV27" s="108" t="str">
        <f>IF($R27="","",VLOOKUP($R27,$A$81:$N$234,5,FALSE))</f>
        <v/>
      </c>
      <c r="AW27" s="109"/>
      <c r="AX27" s="110"/>
      <c r="AY27" s="108" t="str">
        <f>IF($R27="","",VLOOKUP($R27,$A$81:$N$188,6,FALSE))</f>
        <v/>
      </c>
      <c r="AZ27" s="109"/>
      <c r="BA27" s="110"/>
      <c r="BB27" s="114" t="str">
        <f>IF($R27="","",VLOOKUP($R27,$A$81:$N$234,7,FALSE))</f>
        <v/>
      </c>
      <c r="BC27" s="116" t="str">
        <f>IF($R27="","",VLOOKUP($R27,$A$81:$N$234,12,FALSE))</f>
        <v/>
      </c>
      <c r="BD27" s="82" t="str">
        <f>IF($R27="","",VLOOKUP($R27,$A$81:$N$234,14,FALSE))</f>
        <v/>
      </c>
      <c r="BE27" s="83"/>
    </row>
    <row r="28" spans="1:57" ht="18.75" customHeight="1" x14ac:dyDescent="0.15">
      <c r="A28" s="89"/>
      <c r="B28" s="90"/>
      <c r="C28" s="90"/>
      <c r="D28" s="90"/>
      <c r="E28" s="90"/>
      <c r="F28" s="90"/>
      <c r="G28" s="90"/>
      <c r="H28" s="91"/>
      <c r="I28" s="89"/>
      <c r="J28" s="90"/>
      <c r="K28" s="90"/>
      <c r="L28" s="90"/>
      <c r="M28" s="90"/>
      <c r="N28" s="90"/>
      <c r="O28" s="91"/>
      <c r="P28" s="94"/>
      <c r="Q28" s="95"/>
      <c r="R28" s="99"/>
      <c r="S28" s="100"/>
      <c r="T28" s="100"/>
      <c r="U28" s="100"/>
      <c r="V28" s="101"/>
      <c r="W28" s="105"/>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7"/>
      <c r="AV28" s="111"/>
      <c r="AW28" s="112"/>
      <c r="AX28" s="113"/>
      <c r="AY28" s="111"/>
      <c r="AZ28" s="112"/>
      <c r="BA28" s="113"/>
      <c r="BB28" s="115"/>
      <c r="BC28" s="117"/>
      <c r="BD28" s="84"/>
      <c r="BE28" s="85"/>
    </row>
    <row r="29" spans="1:57" ht="18.75" customHeight="1" x14ac:dyDescent="0.15">
      <c r="A29" s="86"/>
      <c r="B29" s="87"/>
      <c r="C29" s="87"/>
      <c r="D29" s="87"/>
      <c r="E29" s="87"/>
      <c r="F29" s="87"/>
      <c r="G29" s="87"/>
      <c r="H29" s="88"/>
      <c r="I29" s="86"/>
      <c r="J29" s="87"/>
      <c r="K29" s="87"/>
      <c r="L29" s="87"/>
      <c r="M29" s="87"/>
      <c r="N29" s="87"/>
      <c r="O29" s="88"/>
      <c r="P29" s="92"/>
      <c r="Q29" s="93"/>
      <c r="R29" s="96"/>
      <c r="S29" s="97"/>
      <c r="T29" s="97"/>
      <c r="U29" s="97"/>
      <c r="V29" s="98"/>
      <c r="W29" s="102" t="str">
        <f>IF($R29="","",VLOOKUP($R29,$A$80:$N$234,4,FALSE))</f>
        <v/>
      </c>
      <c r="X29" s="103"/>
      <c r="Y29" s="103"/>
      <c r="Z29" s="103"/>
      <c r="AA29" s="103"/>
      <c r="AB29" s="103"/>
      <c r="AC29" s="103"/>
      <c r="AD29" s="103"/>
      <c r="AE29" s="103"/>
      <c r="AF29" s="103"/>
      <c r="AG29" s="103"/>
      <c r="AH29" s="103"/>
      <c r="AI29" s="103"/>
      <c r="AJ29" s="103"/>
      <c r="AK29" s="103"/>
      <c r="AL29" s="103"/>
      <c r="AM29" s="103"/>
      <c r="AN29" s="103"/>
      <c r="AO29" s="103"/>
      <c r="AP29" s="103"/>
      <c r="AQ29" s="103"/>
      <c r="AR29" s="103"/>
      <c r="AS29" s="103"/>
      <c r="AT29" s="103"/>
      <c r="AU29" s="104"/>
      <c r="AV29" s="108" t="str">
        <f>IF($R29="","",VLOOKUP($R29,$A$81:$N$234,5,FALSE))</f>
        <v/>
      </c>
      <c r="AW29" s="109"/>
      <c r="AX29" s="110"/>
      <c r="AY29" s="108" t="str">
        <f>IF($R29="","",VLOOKUP($R29,$A$81:$N$188,6,FALSE))</f>
        <v/>
      </c>
      <c r="AZ29" s="109"/>
      <c r="BA29" s="110"/>
      <c r="BB29" s="114" t="str">
        <f>IF($R29="","",VLOOKUP($R29,$A$81:$N$234,7,FALSE))</f>
        <v/>
      </c>
      <c r="BC29" s="116" t="str">
        <f>IF($R29="","",VLOOKUP($R29,$A$81:$N$234,12,FALSE))</f>
        <v/>
      </c>
      <c r="BD29" s="82" t="str">
        <f>IF($R29="","",VLOOKUP($R29,$A$81:$N$234,14,FALSE))</f>
        <v/>
      </c>
      <c r="BE29" s="83"/>
    </row>
    <row r="30" spans="1:57" ht="18.75" customHeight="1" x14ac:dyDescent="0.15">
      <c r="A30" s="89"/>
      <c r="B30" s="90"/>
      <c r="C30" s="90"/>
      <c r="D30" s="90"/>
      <c r="E30" s="90"/>
      <c r="F30" s="90"/>
      <c r="G30" s="90"/>
      <c r="H30" s="91"/>
      <c r="I30" s="89"/>
      <c r="J30" s="90"/>
      <c r="K30" s="90"/>
      <c r="L30" s="90"/>
      <c r="M30" s="90"/>
      <c r="N30" s="90"/>
      <c r="O30" s="91"/>
      <c r="P30" s="94"/>
      <c r="Q30" s="95"/>
      <c r="R30" s="99"/>
      <c r="S30" s="100"/>
      <c r="T30" s="100"/>
      <c r="U30" s="100"/>
      <c r="V30" s="101"/>
      <c r="W30" s="105"/>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7"/>
      <c r="AV30" s="111"/>
      <c r="AW30" s="112"/>
      <c r="AX30" s="113"/>
      <c r="AY30" s="111"/>
      <c r="AZ30" s="112"/>
      <c r="BA30" s="113"/>
      <c r="BB30" s="115"/>
      <c r="BC30" s="117"/>
      <c r="BD30" s="84"/>
      <c r="BE30" s="85"/>
    </row>
    <row r="31" spans="1:57" ht="18.75" customHeight="1" x14ac:dyDescent="0.15">
      <c r="A31" s="86"/>
      <c r="B31" s="87"/>
      <c r="C31" s="87"/>
      <c r="D31" s="87"/>
      <c r="E31" s="87"/>
      <c r="F31" s="87"/>
      <c r="G31" s="87"/>
      <c r="H31" s="88"/>
      <c r="I31" s="86"/>
      <c r="J31" s="87"/>
      <c r="K31" s="87"/>
      <c r="L31" s="87"/>
      <c r="M31" s="87"/>
      <c r="N31" s="87"/>
      <c r="O31" s="88"/>
      <c r="P31" s="92"/>
      <c r="Q31" s="93"/>
      <c r="R31" s="96"/>
      <c r="S31" s="97"/>
      <c r="T31" s="97"/>
      <c r="U31" s="97"/>
      <c r="V31" s="98"/>
      <c r="W31" s="102" t="str">
        <f>IF($R31="","",VLOOKUP($R31,$A$80:$N$234,4,FALSE))</f>
        <v/>
      </c>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4"/>
      <c r="AV31" s="108" t="str">
        <f>IF($R31="","",VLOOKUP($R31,$A$81:$N$234,5,FALSE))</f>
        <v/>
      </c>
      <c r="AW31" s="109"/>
      <c r="AX31" s="110"/>
      <c r="AY31" s="108" t="str">
        <f>IF($R31="","",VLOOKUP($R31,$A$81:$N$188,6,FALSE))</f>
        <v/>
      </c>
      <c r="AZ31" s="109"/>
      <c r="BA31" s="110"/>
      <c r="BB31" s="114" t="str">
        <f>IF($R31="","",VLOOKUP($R31,$A$81:$N$234,7,FALSE))</f>
        <v/>
      </c>
      <c r="BC31" s="116" t="str">
        <f>IF($R31="","",VLOOKUP($R31,$A$81:$N$234,12,FALSE))</f>
        <v/>
      </c>
      <c r="BD31" s="82" t="str">
        <f>IF($R31="","",VLOOKUP($R31,$A$81:$N$234,14,FALSE))</f>
        <v/>
      </c>
      <c r="BE31" s="83"/>
    </row>
    <row r="32" spans="1:57" ht="18.75" customHeight="1" x14ac:dyDescent="0.15">
      <c r="A32" s="89"/>
      <c r="B32" s="90"/>
      <c r="C32" s="90"/>
      <c r="D32" s="90"/>
      <c r="E32" s="90"/>
      <c r="F32" s="90"/>
      <c r="G32" s="90"/>
      <c r="H32" s="91"/>
      <c r="I32" s="89"/>
      <c r="J32" s="90"/>
      <c r="K32" s="90"/>
      <c r="L32" s="90"/>
      <c r="M32" s="90"/>
      <c r="N32" s="90"/>
      <c r="O32" s="91"/>
      <c r="P32" s="94"/>
      <c r="Q32" s="95"/>
      <c r="R32" s="99"/>
      <c r="S32" s="100"/>
      <c r="T32" s="100"/>
      <c r="U32" s="100"/>
      <c r="V32" s="101"/>
      <c r="W32" s="105"/>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7"/>
      <c r="AV32" s="111"/>
      <c r="AW32" s="112"/>
      <c r="AX32" s="113"/>
      <c r="AY32" s="111"/>
      <c r="AZ32" s="112"/>
      <c r="BA32" s="113"/>
      <c r="BB32" s="115"/>
      <c r="BC32" s="117"/>
      <c r="BD32" s="84"/>
      <c r="BE32" s="85"/>
    </row>
    <row r="33" spans="1:57" ht="18.75" customHeight="1" x14ac:dyDescent="0.15">
      <c r="A33" s="86"/>
      <c r="B33" s="87"/>
      <c r="C33" s="87"/>
      <c r="D33" s="87"/>
      <c r="E33" s="87"/>
      <c r="F33" s="87"/>
      <c r="G33" s="87"/>
      <c r="H33" s="88"/>
      <c r="I33" s="86"/>
      <c r="J33" s="87"/>
      <c r="K33" s="87"/>
      <c r="L33" s="87"/>
      <c r="M33" s="87"/>
      <c r="N33" s="87"/>
      <c r="O33" s="88"/>
      <c r="P33" s="92"/>
      <c r="Q33" s="93"/>
      <c r="R33" s="96"/>
      <c r="S33" s="97"/>
      <c r="T33" s="97"/>
      <c r="U33" s="97"/>
      <c r="V33" s="98"/>
      <c r="W33" s="102" t="str">
        <f>IF($R33="","",VLOOKUP($R33,$A$80:$N$234,4,FALSE))</f>
        <v/>
      </c>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4"/>
      <c r="AV33" s="108" t="str">
        <f>IF($R33="","",VLOOKUP($R33,$A$81:$N$234,5,FALSE))</f>
        <v/>
      </c>
      <c r="AW33" s="109"/>
      <c r="AX33" s="110"/>
      <c r="AY33" s="108" t="str">
        <f>IF($R33="","",VLOOKUP($R33,$A$81:$N$188,6,FALSE))</f>
        <v/>
      </c>
      <c r="AZ33" s="109"/>
      <c r="BA33" s="110"/>
      <c r="BB33" s="114" t="str">
        <f>IF($R33="","",VLOOKUP($R33,$A$81:$N$234,7,FALSE))</f>
        <v/>
      </c>
      <c r="BC33" s="116" t="str">
        <f>IF($R33="","",VLOOKUP($R33,$A$81:$N$234,12,FALSE))</f>
        <v/>
      </c>
      <c r="BD33" s="82" t="str">
        <f>IF($R33="","",VLOOKUP($R33,$A$81:$N$234,14,FALSE))</f>
        <v/>
      </c>
      <c r="BE33" s="83"/>
    </row>
    <row r="34" spans="1:57" ht="18.75" customHeight="1" x14ac:dyDescent="0.15">
      <c r="A34" s="89"/>
      <c r="B34" s="90"/>
      <c r="C34" s="90"/>
      <c r="D34" s="90"/>
      <c r="E34" s="90"/>
      <c r="F34" s="90"/>
      <c r="G34" s="90"/>
      <c r="H34" s="91"/>
      <c r="I34" s="89"/>
      <c r="J34" s="90"/>
      <c r="K34" s="90"/>
      <c r="L34" s="90"/>
      <c r="M34" s="90"/>
      <c r="N34" s="90"/>
      <c r="O34" s="91"/>
      <c r="P34" s="94"/>
      <c r="Q34" s="95"/>
      <c r="R34" s="99"/>
      <c r="S34" s="100"/>
      <c r="T34" s="100"/>
      <c r="U34" s="100"/>
      <c r="V34" s="101"/>
      <c r="W34" s="105"/>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7"/>
      <c r="AV34" s="111"/>
      <c r="AW34" s="112"/>
      <c r="AX34" s="113"/>
      <c r="AY34" s="111"/>
      <c r="AZ34" s="112"/>
      <c r="BA34" s="113"/>
      <c r="BB34" s="115"/>
      <c r="BC34" s="117"/>
      <c r="BD34" s="84"/>
      <c r="BE34" s="85"/>
    </row>
    <row r="35" spans="1:57" ht="24.75" customHeight="1" x14ac:dyDescent="0.15">
      <c r="A35" s="122"/>
      <c r="B35" s="122"/>
      <c r="C35" s="122"/>
      <c r="D35" s="122"/>
      <c r="E35" s="122"/>
      <c r="F35" s="122"/>
      <c r="G35" s="122"/>
      <c r="H35" s="122"/>
      <c r="I35" s="122"/>
      <c r="J35" s="122"/>
      <c r="K35" s="122"/>
      <c r="L35" s="122"/>
      <c r="M35" s="122"/>
      <c r="N35" s="122"/>
      <c r="O35" s="122"/>
      <c r="P35" s="33"/>
      <c r="Q35" s="123"/>
      <c r="R35" s="123"/>
      <c r="S35" s="123"/>
      <c r="T35" s="123"/>
      <c r="U35" s="123"/>
      <c r="V35" s="122" t="str">
        <f>IF(Q35="","",VLOOKUP(Q35,#REF!,2,FALSE))</f>
        <v/>
      </c>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33"/>
      <c r="AV35" s="97" t="str">
        <f>IF(Q35="","",VLOOKUP(Q35,#REF!,8,FALSE))</f>
        <v/>
      </c>
      <c r="AW35" s="97"/>
      <c r="AX35" s="97"/>
      <c r="AY35" s="97" t="str">
        <f>IF(S35="","",VLOOKUP(S35,#REF!,8,FALSE))</f>
        <v/>
      </c>
      <c r="AZ35" s="97"/>
      <c r="BA35" s="97"/>
      <c r="BB35" s="166" t="s">
        <v>34</v>
      </c>
      <c r="BC35" s="167"/>
      <c r="BD35" s="120" t="str">
        <f>IF(BD15="","",SUM(BD15:BE34))</f>
        <v/>
      </c>
      <c r="BE35" s="121"/>
    </row>
    <row r="36" spans="1:57" ht="24.75" customHeight="1" x14ac:dyDescent="0.15">
      <c r="BC36" s="5"/>
      <c r="BD36" s="118"/>
      <c r="BE36" s="119"/>
    </row>
    <row r="37" spans="1:57" ht="24.75" customHeight="1" x14ac:dyDescent="0.15">
      <c r="A37" s="15"/>
      <c r="B37" s="15"/>
      <c r="C37" s="15"/>
      <c r="D37" s="15"/>
      <c r="E37" s="15"/>
      <c r="F37" s="15"/>
      <c r="G37" s="15"/>
      <c r="H37" s="15"/>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BC37" s="5"/>
      <c r="BD37" s="118"/>
      <c r="BE37" s="119"/>
    </row>
    <row r="62" hidden="1" x14ac:dyDescent="0.15"/>
    <row r="63" hidden="1" x14ac:dyDescent="0.15"/>
    <row r="64" hidden="1" x14ac:dyDescent="0.15"/>
    <row r="65" spans="1:14" hidden="1" x14ac:dyDescent="0.15"/>
    <row r="66" spans="1:14" hidden="1" x14ac:dyDescent="0.15"/>
    <row r="67" spans="1:14" hidden="1" x14ac:dyDescent="0.15"/>
    <row r="68" spans="1:14" hidden="1" x14ac:dyDescent="0.15"/>
    <row r="69" spans="1:14" hidden="1" x14ac:dyDescent="0.15"/>
    <row r="70" spans="1:14" hidden="1" x14ac:dyDescent="0.15"/>
    <row r="71" spans="1:14" hidden="1" x14ac:dyDescent="0.15"/>
    <row r="72" spans="1:14" hidden="1" x14ac:dyDescent="0.15"/>
    <row r="73" spans="1:14" hidden="1" x14ac:dyDescent="0.15"/>
    <row r="74" spans="1:14" hidden="1" x14ac:dyDescent="0.15"/>
    <row r="75" spans="1:14" hidden="1" x14ac:dyDescent="0.15"/>
    <row r="76" spans="1:14" hidden="1" x14ac:dyDescent="0.15"/>
    <row r="77" spans="1:14" hidden="1" x14ac:dyDescent="0.15"/>
    <row r="78" spans="1:14" hidden="1" x14ac:dyDescent="0.15"/>
    <row r="79" spans="1:14" hidden="1" x14ac:dyDescent="0.15"/>
    <row r="80" spans="1:14" ht="75" hidden="1" x14ac:dyDescent="0.15">
      <c r="A80" s="17" t="s">
        <v>26</v>
      </c>
      <c r="B80" s="17" t="s">
        <v>18</v>
      </c>
      <c r="C80" s="17" t="s">
        <v>27</v>
      </c>
      <c r="D80" s="17" t="s">
        <v>22</v>
      </c>
      <c r="E80" s="18" t="s">
        <v>19</v>
      </c>
      <c r="F80" s="18" t="s">
        <v>20</v>
      </c>
      <c r="G80" s="17" t="s">
        <v>21</v>
      </c>
      <c r="H80" s="17" t="s">
        <v>30</v>
      </c>
      <c r="I80" s="17" t="s">
        <v>28</v>
      </c>
      <c r="J80" s="17" t="s">
        <v>29</v>
      </c>
      <c r="K80" s="19" t="s">
        <v>23</v>
      </c>
      <c r="L80" s="19" t="s">
        <v>24</v>
      </c>
      <c r="M80" s="17" t="s">
        <v>25</v>
      </c>
      <c r="N80" s="17" t="s">
        <v>37</v>
      </c>
    </row>
    <row r="81" spans="1:14" ht="19.5" hidden="1" x14ac:dyDescent="0.15">
      <c r="A81" s="37" t="s">
        <v>38</v>
      </c>
      <c r="B81" s="20"/>
      <c r="C81" s="20"/>
      <c r="D81" s="65" t="s">
        <v>61</v>
      </c>
      <c r="E81" s="70">
        <v>45817</v>
      </c>
      <c r="F81" s="70">
        <v>45818</v>
      </c>
      <c r="G81" s="71">
        <v>2</v>
      </c>
      <c r="H81" s="72">
        <v>0.39583333333333331</v>
      </c>
      <c r="I81" s="72">
        <v>0.70833333333333337</v>
      </c>
      <c r="J81" s="73"/>
      <c r="K81" s="74"/>
      <c r="L81" s="75">
        <v>13.000000000000002</v>
      </c>
      <c r="M81" s="76"/>
      <c r="N81" s="77">
        <v>118800.00000000001</v>
      </c>
    </row>
    <row r="82" spans="1:14" ht="19.5" hidden="1" x14ac:dyDescent="0.15">
      <c r="A82" s="37" t="s">
        <v>41</v>
      </c>
      <c r="B82" s="20"/>
      <c r="C82" s="20"/>
      <c r="D82" s="66" t="s">
        <v>62</v>
      </c>
      <c r="E82" s="70">
        <v>45820</v>
      </c>
      <c r="F82" s="70">
        <v>45820</v>
      </c>
      <c r="G82" s="71">
        <v>1</v>
      </c>
      <c r="H82" s="72">
        <v>0.39583333333333331</v>
      </c>
      <c r="I82" s="72">
        <v>0.70833333333333337</v>
      </c>
      <c r="J82" s="78"/>
      <c r="K82" s="73"/>
      <c r="L82" s="75">
        <v>6.5000000000000009</v>
      </c>
      <c r="M82" s="76"/>
      <c r="N82" s="79">
        <v>77000</v>
      </c>
    </row>
    <row r="83" spans="1:14" ht="19.5" hidden="1" x14ac:dyDescent="0.15">
      <c r="A83" s="37" t="s">
        <v>42</v>
      </c>
      <c r="B83" s="20"/>
      <c r="C83" s="20"/>
      <c r="D83" s="56" t="s">
        <v>63</v>
      </c>
      <c r="E83" s="70">
        <v>45824</v>
      </c>
      <c r="F83" s="70">
        <v>45825</v>
      </c>
      <c r="G83" s="71">
        <v>2</v>
      </c>
      <c r="H83" s="72">
        <v>0.39583333333333331</v>
      </c>
      <c r="I83" s="72">
        <v>0.72916666666666663</v>
      </c>
      <c r="J83" s="78"/>
      <c r="K83" s="73"/>
      <c r="L83" s="75">
        <v>13.999999999999998</v>
      </c>
      <c r="M83" s="76"/>
      <c r="N83" s="79">
        <v>118800.00000000001</v>
      </c>
    </row>
    <row r="84" spans="1:14" ht="19.5" hidden="1" x14ac:dyDescent="0.15">
      <c r="A84" s="37" t="s">
        <v>43</v>
      </c>
      <c r="B84" s="20"/>
      <c r="C84" s="20"/>
      <c r="D84" s="56" t="s">
        <v>64</v>
      </c>
      <c r="E84" s="70">
        <v>45826</v>
      </c>
      <c r="F84" s="70">
        <v>45827</v>
      </c>
      <c r="G84" s="71">
        <v>2</v>
      </c>
      <c r="H84" s="72">
        <v>0.39583333333333331</v>
      </c>
      <c r="I84" s="72">
        <v>0.70833333333333337</v>
      </c>
      <c r="J84" s="78"/>
      <c r="K84" s="73"/>
      <c r="L84" s="75">
        <v>13.000000000000002</v>
      </c>
      <c r="M84" s="76"/>
      <c r="N84" s="79">
        <v>138600</v>
      </c>
    </row>
    <row r="85" spans="1:14" ht="19.5" hidden="1" x14ac:dyDescent="0.15">
      <c r="A85" s="37" t="s">
        <v>40</v>
      </c>
      <c r="B85" s="20"/>
      <c r="C85" s="20"/>
      <c r="D85" s="56" t="s">
        <v>65</v>
      </c>
      <c r="E85" s="70">
        <v>45833</v>
      </c>
      <c r="F85" s="70">
        <v>45834</v>
      </c>
      <c r="G85" s="71">
        <v>2</v>
      </c>
      <c r="H85" s="72">
        <v>0.39583333333333331</v>
      </c>
      <c r="I85" s="72">
        <v>0.70833333333333337</v>
      </c>
      <c r="J85" s="78"/>
      <c r="K85" s="73"/>
      <c r="L85" s="75">
        <v>13.000000000000002</v>
      </c>
      <c r="M85" s="76"/>
      <c r="N85" s="79">
        <v>138600</v>
      </c>
    </row>
    <row r="86" spans="1:14" ht="19.5" hidden="1" x14ac:dyDescent="0.15">
      <c r="A86" s="37" t="s">
        <v>44</v>
      </c>
      <c r="B86" s="20"/>
      <c r="C86" s="20"/>
      <c r="D86" s="56" t="s">
        <v>66</v>
      </c>
      <c r="E86" s="70">
        <v>45838</v>
      </c>
      <c r="F86" s="70">
        <v>45839</v>
      </c>
      <c r="G86" s="71">
        <v>2</v>
      </c>
      <c r="H86" s="72">
        <v>0.39583333333333331</v>
      </c>
      <c r="I86" s="72">
        <v>0.72916666666666663</v>
      </c>
      <c r="J86" s="78"/>
      <c r="K86" s="73"/>
      <c r="L86" s="75">
        <v>13.999999999999998</v>
      </c>
      <c r="M86" s="76"/>
      <c r="N86" s="79">
        <v>138600</v>
      </c>
    </row>
    <row r="87" spans="1:14" ht="19.5" hidden="1" x14ac:dyDescent="0.15">
      <c r="A87" s="37" t="s">
        <v>45</v>
      </c>
      <c r="B87" s="20"/>
      <c r="C87" s="20"/>
      <c r="D87" s="56" t="s">
        <v>67</v>
      </c>
      <c r="E87" s="70">
        <v>45841</v>
      </c>
      <c r="F87" s="70">
        <v>45842</v>
      </c>
      <c r="G87" s="71">
        <v>2</v>
      </c>
      <c r="H87" s="72">
        <v>0.39583333333333331</v>
      </c>
      <c r="I87" s="72">
        <v>0.72916666666666663</v>
      </c>
      <c r="J87" s="78"/>
      <c r="K87" s="73"/>
      <c r="L87" s="75">
        <v>13.999999999999998</v>
      </c>
      <c r="M87" s="76"/>
      <c r="N87" s="79">
        <v>118800.00000000001</v>
      </c>
    </row>
    <row r="88" spans="1:14" ht="19.5" hidden="1" x14ac:dyDescent="0.15">
      <c r="A88" s="37" t="s">
        <v>46</v>
      </c>
      <c r="B88" s="20"/>
      <c r="C88" s="20"/>
      <c r="D88" s="67" t="s">
        <v>68</v>
      </c>
      <c r="E88" s="70">
        <v>45849</v>
      </c>
      <c r="F88" s="70">
        <v>45849</v>
      </c>
      <c r="G88" s="71">
        <v>1</v>
      </c>
      <c r="H88" s="72">
        <v>0.39583333333333331</v>
      </c>
      <c r="I88" s="72">
        <v>0.70833333333333337</v>
      </c>
      <c r="J88" s="78"/>
      <c r="K88" s="73"/>
      <c r="L88" s="75">
        <v>6.5000000000000009</v>
      </c>
      <c r="M88" s="76"/>
      <c r="N88" s="79">
        <v>55000.000000000007</v>
      </c>
    </row>
    <row r="89" spans="1:14" ht="19.5" hidden="1" x14ac:dyDescent="0.15">
      <c r="A89" s="37" t="s">
        <v>47</v>
      </c>
      <c r="B89" s="20"/>
      <c r="C89" s="20"/>
      <c r="D89" s="68" t="s">
        <v>69</v>
      </c>
      <c r="E89" s="70">
        <v>45852</v>
      </c>
      <c r="F89" s="70">
        <v>45853</v>
      </c>
      <c r="G89" s="71">
        <v>2</v>
      </c>
      <c r="H89" s="72">
        <v>0.39583333333333331</v>
      </c>
      <c r="I89" s="72">
        <v>0.70833333333333337</v>
      </c>
      <c r="J89" s="78"/>
      <c r="K89" s="73"/>
      <c r="L89" s="75">
        <v>13.000000000000002</v>
      </c>
      <c r="M89" s="76"/>
      <c r="N89" s="79">
        <v>118800.00000000001</v>
      </c>
    </row>
    <row r="90" spans="1:14" ht="19.5" hidden="1" x14ac:dyDescent="0.15">
      <c r="A90" s="37" t="s">
        <v>48</v>
      </c>
      <c r="B90" s="20"/>
      <c r="C90" s="20"/>
      <c r="D90" s="69" t="s">
        <v>70</v>
      </c>
      <c r="E90" s="70">
        <v>45854</v>
      </c>
      <c r="F90" s="70">
        <v>45854</v>
      </c>
      <c r="G90" s="80">
        <v>1</v>
      </c>
      <c r="H90" s="72">
        <v>0.39583333333333331</v>
      </c>
      <c r="I90" s="72">
        <v>0.72916666666666663</v>
      </c>
      <c r="J90" s="78"/>
      <c r="K90" s="73"/>
      <c r="L90" s="75">
        <v>6.9999999999999991</v>
      </c>
      <c r="M90" s="76"/>
      <c r="N90" s="81">
        <v>66000</v>
      </c>
    </row>
    <row r="91" spans="1:14" ht="19.5" hidden="1" x14ac:dyDescent="0.15">
      <c r="A91" s="37" t="s">
        <v>49</v>
      </c>
      <c r="B91" s="20"/>
      <c r="C91" s="20"/>
      <c r="D91" s="69" t="s">
        <v>71</v>
      </c>
      <c r="E91" s="70">
        <v>45855</v>
      </c>
      <c r="F91" s="70">
        <v>45856</v>
      </c>
      <c r="G91" s="80">
        <v>2</v>
      </c>
      <c r="H91" s="72">
        <v>0.39583333333333331</v>
      </c>
      <c r="I91" s="72">
        <v>0.6875</v>
      </c>
      <c r="J91" s="78"/>
      <c r="K91" s="73"/>
      <c r="L91" s="75">
        <v>12</v>
      </c>
      <c r="M91" s="76"/>
      <c r="N91" s="81">
        <v>99000.000000000015</v>
      </c>
    </row>
    <row r="92" spans="1:14" ht="19.5" hidden="1" x14ac:dyDescent="0.15">
      <c r="A92" s="37" t="s">
        <v>50</v>
      </c>
      <c r="B92" s="20"/>
      <c r="C92" s="20"/>
      <c r="D92" s="56" t="s">
        <v>72</v>
      </c>
      <c r="E92" s="70">
        <v>45860</v>
      </c>
      <c r="F92" s="70">
        <v>45861</v>
      </c>
      <c r="G92" s="71">
        <v>2</v>
      </c>
      <c r="H92" s="72">
        <v>0.39583333333333331</v>
      </c>
      <c r="I92" s="72">
        <v>0.70833333333333337</v>
      </c>
      <c r="J92" s="78"/>
      <c r="K92" s="73"/>
      <c r="L92" s="75">
        <v>13.000000000000002</v>
      </c>
      <c r="M92" s="76"/>
      <c r="N92" s="81">
        <v>79200</v>
      </c>
    </row>
    <row r="93" spans="1:14" ht="19.5" hidden="1" x14ac:dyDescent="0.15">
      <c r="A93" s="37" t="s">
        <v>51</v>
      </c>
      <c r="B93" s="20"/>
      <c r="C93" s="20"/>
      <c r="D93" s="56" t="s">
        <v>73</v>
      </c>
      <c r="E93" s="70">
        <v>45866</v>
      </c>
      <c r="F93" s="70">
        <v>45866</v>
      </c>
      <c r="G93" s="71">
        <v>1</v>
      </c>
      <c r="H93" s="72">
        <v>0.39583333333333331</v>
      </c>
      <c r="I93" s="72">
        <v>0.72916666666666663</v>
      </c>
      <c r="J93" s="78"/>
      <c r="K93" s="73"/>
      <c r="L93" s="75">
        <v>6.9999999999999991</v>
      </c>
      <c r="M93" s="76"/>
      <c r="N93" s="81">
        <v>66000</v>
      </c>
    </row>
    <row r="94" spans="1:14" ht="19.5" hidden="1" x14ac:dyDescent="0.15">
      <c r="A94" s="37" t="s">
        <v>52</v>
      </c>
      <c r="B94" s="20"/>
      <c r="C94" s="20"/>
      <c r="D94" s="56" t="s">
        <v>74</v>
      </c>
      <c r="E94" s="70">
        <v>45874</v>
      </c>
      <c r="F94" s="70">
        <v>45875</v>
      </c>
      <c r="G94" s="71">
        <v>2</v>
      </c>
      <c r="H94" s="72">
        <v>0.39583333333333331</v>
      </c>
      <c r="I94" s="72">
        <v>0.72916666666666663</v>
      </c>
      <c r="J94" s="78"/>
      <c r="K94" s="73"/>
      <c r="L94" s="75">
        <v>13.999999999999998</v>
      </c>
      <c r="M94" s="76"/>
      <c r="N94" s="81">
        <v>118800.00000000001</v>
      </c>
    </row>
    <row r="95" spans="1:14" ht="19.5" hidden="1" x14ac:dyDescent="0.15">
      <c r="A95" s="37" t="s">
        <v>53</v>
      </c>
      <c r="B95" s="20"/>
      <c r="C95" s="20"/>
      <c r="D95" s="56" t="s">
        <v>75</v>
      </c>
      <c r="E95" s="70">
        <v>45889</v>
      </c>
      <c r="F95" s="70">
        <v>45889</v>
      </c>
      <c r="G95" s="71">
        <v>1</v>
      </c>
      <c r="H95" s="72">
        <v>0.39583333333333331</v>
      </c>
      <c r="I95" s="72">
        <v>0.72916666666666663</v>
      </c>
      <c r="J95" s="78"/>
      <c r="K95" s="73"/>
      <c r="L95" s="75">
        <v>6.9999999999999991</v>
      </c>
      <c r="M95" s="76"/>
      <c r="N95" s="81">
        <v>55000.000000000007</v>
      </c>
    </row>
    <row r="96" spans="1:14" ht="19.5" hidden="1" x14ac:dyDescent="0.15">
      <c r="A96" s="37" t="s">
        <v>54</v>
      </c>
      <c r="B96" s="20"/>
      <c r="C96" s="20"/>
      <c r="D96" s="56" t="s">
        <v>76</v>
      </c>
      <c r="E96" s="70">
        <v>45891</v>
      </c>
      <c r="F96" s="70">
        <v>45891</v>
      </c>
      <c r="G96" s="71">
        <v>1</v>
      </c>
      <c r="H96" s="72">
        <v>0.39583333333333331</v>
      </c>
      <c r="I96" s="72">
        <v>0.70833333333333337</v>
      </c>
      <c r="J96" s="78"/>
      <c r="K96" s="73"/>
      <c r="L96" s="75">
        <v>6.5000000000000009</v>
      </c>
      <c r="M96" s="76"/>
      <c r="N96" s="81">
        <v>55000.000000000007</v>
      </c>
    </row>
    <row r="97" spans="1:14" ht="19.5" hidden="1" x14ac:dyDescent="0.15">
      <c r="A97" s="37" t="s">
        <v>55</v>
      </c>
      <c r="B97" s="20"/>
      <c r="C97" s="20"/>
      <c r="D97" s="56" t="s">
        <v>77</v>
      </c>
      <c r="E97" s="70">
        <v>45905</v>
      </c>
      <c r="F97" s="70">
        <v>45905</v>
      </c>
      <c r="G97" s="71">
        <v>1</v>
      </c>
      <c r="H97" s="72">
        <v>0.39583333333333331</v>
      </c>
      <c r="I97" s="72">
        <v>0.70833333333333337</v>
      </c>
      <c r="J97" s="78"/>
      <c r="K97" s="73"/>
      <c r="L97" s="75">
        <v>6.5000000000000009</v>
      </c>
      <c r="M97" s="76"/>
      <c r="N97" s="81">
        <v>77000</v>
      </c>
    </row>
    <row r="98" spans="1:14" ht="19.5" hidden="1" x14ac:dyDescent="0.15">
      <c r="A98" s="37" t="s">
        <v>56</v>
      </c>
      <c r="B98" s="20"/>
      <c r="C98" s="20"/>
      <c r="D98" s="56" t="s">
        <v>78</v>
      </c>
      <c r="E98" s="70">
        <v>45908</v>
      </c>
      <c r="F98" s="70">
        <v>45909</v>
      </c>
      <c r="G98" s="71">
        <v>2</v>
      </c>
      <c r="H98" s="72">
        <v>0.39583333333333331</v>
      </c>
      <c r="I98" s="72">
        <v>0.70833333333333337</v>
      </c>
      <c r="J98" s="78"/>
      <c r="K98" s="73"/>
      <c r="L98" s="75">
        <v>13.000000000000002</v>
      </c>
      <c r="M98" s="76"/>
      <c r="N98" s="81">
        <v>118800.00000000001</v>
      </c>
    </row>
    <row r="99" spans="1:14" ht="19.5" hidden="1" x14ac:dyDescent="0.15">
      <c r="A99" s="37" t="s">
        <v>57</v>
      </c>
      <c r="B99" s="20"/>
      <c r="C99" s="20"/>
      <c r="D99" s="56" t="s">
        <v>79</v>
      </c>
      <c r="E99" s="70">
        <v>45910</v>
      </c>
      <c r="F99" s="70">
        <v>45910</v>
      </c>
      <c r="G99" s="71">
        <v>1</v>
      </c>
      <c r="H99" s="72">
        <v>0.39583333333333331</v>
      </c>
      <c r="I99" s="72">
        <v>0.70833333333333337</v>
      </c>
      <c r="J99" s="78"/>
      <c r="K99" s="73"/>
      <c r="L99" s="75">
        <v>6.5000000000000009</v>
      </c>
      <c r="M99" s="76"/>
      <c r="N99" s="81">
        <v>66000</v>
      </c>
    </row>
    <row r="100" spans="1:14" ht="19.5" hidden="1" x14ac:dyDescent="0.15">
      <c r="A100" s="37" t="s">
        <v>58</v>
      </c>
      <c r="B100" s="20"/>
      <c r="C100" s="20"/>
      <c r="D100" s="56" t="s">
        <v>80</v>
      </c>
      <c r="E100" s="70">
        <v>45911</v>
      </c>
      <c r="F100" s="70">
        <v>45912</v>
      </c>
      <c r="G100" s="71">
        <v>2</v>
      </c>
      <c r="H100" s="72">
        <v>0.39583333333333331</v>
      </c>
      <c r="I100" s="72">
        <v>0.70833333333333337</v>
      </c>
      <c r="J100" s="78"/>
      <c r="K100" s="73"/>
      <c r="L100" s="75">
        <v>13.000000000000002</v>
      </c>
      <c r="M100" s="76"/>
      <c r="N100" s="81">
        <v>165000</v>
      </c>
    </row>
    <row r="101" spans="1:14" ht="19.5" hidden="1" x14ac:dyDescent="0.15">
      <c r="A101" s="37" t="s">
        <v>59</v>
      </c>
      <c r="B101" s="20"/>
      <c r="C101" s="20"/>
      <c r="D101" s="56" t="s">
        <v>81</v>
      </c>
      <c r="E101" s="70">
        <v>45918</v>
      </c>
      <c r="F101" s="70">
        <v>45919</v>
      </c>
      <c r="G101" s="71">
        <v>2</v>
      </c>
      <c r="H101" s="72">
        <v>0.39583333333333331</v>
      </c>
      <c r="I101" s="72">
        <v>0.72916666666666663</v>
      </c>
      <c r="J101" s="78"/>
      <c r="K101" s="73"/>
      <c r="L101" s="75">
        <v>13.999999999999998</v>
      </c>
      <c r="M101" s="76"/>
      <c r="N101" s="81">
        <v>118800.00000000001</v>
      </c>
    </row>
    <row r="102" spans="1:14" ht="19.5" hidden="1" x14ac:dyDescent="0.15">
      <c r="A102" s="37" t="s">
        <v>60</v>
      </c>
      <c r="B102" s="20"/>
      <c r="C102" s="20"/>
      <c r="D102" s="56" t="s">
        <v>82</v>
      </c>
      <c r="E102" s="70">
        <v>45929</v>
      </c>
      <c r="F102" s="70">
        <v>45929</v>
      </c>
      <c r="G102" s="71">
        <v>1</v>
      </c>
      <c r="H102" s="72">
        <v>0.39583333333333331</v>
      </c>
      <c r="I102" s="72">
        <v>0.70833333333333337</v>
      </c>
      <c r="J102" s="78"/>
      <c r="K102" s="73"/>
      <c r="L102" s="75">
        <v>6.5000000000000009</v>
      </c>
      <c r="M102" s="76"/>
      <c r="N102" s="81">
        <v>55000.000000000007</v>
      </c>
    </row>
    <row r="103" spans="1:14" ht="19.5" hidden="1" x14ac:dyDescent="0.15">
      <c r="A103" s="36"/>
      <c r="B103" s="20"/>
      <c r="C103" s="20"/>
      <c r="D103" s="56"/>
      <c r="E103" s="40"/>
      <c r="F103" s="40"/>
      <c r="G103" s="41"/>
      <c r="H103" s="54"/>
      <c r="I103" s="54"/>
      <c r="J103" s="23"/>
      <c r="K103" s="24"/>
      <c r="L103" s="63"/>
      <c r="M103" s="22"/>
      <c r="N103" s="64"/>
    </row>
    <row r="104" spans="1:14" ht="19.5" hidden="1" x14ac:dyDescent="0.15">
      <c r="A104" s="36"/>
      <c r="B104" s="20"/>
      <c r="C104" s="20"/>
      <c r="D104" s="56"/>
      <c r="E104" s="40"/>
      <c r="F104" s="40"/>
      <c r="G104" s="41"/>
      <c r="H104" s="54"/>
      <c r="I104" s="54"/>
      <c r="J104" s="23"/>
      <c r="K104" s="24"/>
      <c r="L104" s="63"/>
      <c r="M104" s="22"/>
      <c r="N104" s="64"/>
    </row>
    <row r="105" spans="1:14" ht="19.5" hidden="1" x14ac:dyDescent="0.15">
      <c r="A105" s="36"/>
      <c r="B105" s="20"/>
      <c r="C105" s="20"/>
      <c r="D105" s="56"/>
      <c r="E105" s="40"/>
      <c r="F105" s="40"/>
      <c r="G105" s="41"/>
      <c r="H105" s="54"/>
      <c r="I105" s="54"/>
      <c r="J105" s="23"/>
      <c r="K105" s="24"/>
      <c r="L105" s="63"/>
      <c r="M105" s="22"/>
      <c r="N105" s="64"/>
    </row>
    <row r="106" spans="1:14" ht="19.5" hidden="1" x14ac:dyDescent="0.15">
      <c r="A106" s="36"/>
      <c r="B106" s="20"/>
      <c r="C106" s="20"/>
      <c r="D106" s="56"/>
      <c r="E106" s="40"/>
      <c r="F106" s="40"/>
      <c r="G106" s="41"/>
      <c r="H106" s="54"/>
      <c r="I106" s="54"/>
      <c r="J106" s="23"/>
      <c r="K106" s="24"/>
      <c r="L106" s="63"/>
      <c r="M106" s="22"/>
      <c r="N106" s="64"/>
    </row>
    <row r="107" spans="1:14" ht="19.5" hidden="1" x14ac:dyDescent="0.15">
      <c r="A107" s="36"/>
      <c r="B107" s="20"/>
      <c r="C107" s="20"/>
      <c r="D107" s="56"/>
      <c r="E107" s="40"/>
      <c r="F107" s="40"/>
      <c r="G107" s="41"/>
      <c r="H107" s="54"/>
      <c r="I107" s="54"/>
      <c r="J107" s="23"/>
      <c r="K107" s="24"/>
      <c r="L107" s="63"/>
      <c r="M107" s="22"/>
      <c r="N107" s="64"/>
    </row>
    <row r="108" spans="1:14" ht="19.5" hidden="1" x14ac:dyDescent="0.15">
      <c r="A108" s="36"/>
      <c r="B108" s="20"/>
      <c r="C108" s="20"/>
      <c r="D108" s="56"/>
      <c r="E108" s="40"/>
      <c r="F108" s="40"/>
      <c r="G108" s="41"/>
      <c r="H108" s="54"/>
      <c r="I108" s="54"/>
      <c r="J108" s="23"/>
      <c r="K108" s="24"/>
      <c r="L108" s="63"/>
      <c r="M108" s="22"/>
      <c r="N108" s="64"/>
    </row>
    <row r="109" spans="1:14" ht="19.5" hidden="1" x14ac:dyDescent="0.15">
      <c r="A109" s="36"/>
      <c r="B109" s="20"/>
      <c r="C109" s="20"/>
      <c r="D109" s="56"/>
      <c r="E109" s="40"/>
      <c r="F109" s="40"/>
      <c r="G109" s="41"/>
      <c r="H109" s="54"/>
      <c r="I109" s="54"/>
      <c r="J109" s="23"/>
      <c r="K109" s="24"/>
      <c r="L109" s="63"/>
      <c r="M109" s="22"/>
      <c r="N109" s="64"/>
    </row>
    <row r="110" spans="1:14" ht="19.5" hidden="1" x14ac:dyDescent="0.15">
      <c r="A110" s="36"/>
      <c r="B110" s="20"/>
      <c r="C110" s="20"/>
      <c r="D110" s="56"/>
      <c r="E110" s="40"/>
      <c r="F110" s="40"/>
      <c r="G110" s="41"/>
      <c r="H110" s="54"/>
      <c r="I110" s="54"/>
      <c r="J110" s="23"/>
      <c r="K110" s="24"/>
      <c r="L110" s="63"/>
      <c r="M110" s="22"/>
      <c r="N110" s="64"/>
    </row>
    <row r="111" spans="1:14" ht="19.5" hidden="1" x14ac:dyDescent="0.15">
      <c r="A111" s="36"/>
      <c r="B111" s="20"/>
      <c r="C111" s="20"/>
      <c r="D111" s="56"/>
      <c r="E111" s="40"/>
      <c r="F111" s="40"/>
      <c r="G111" s="41"/>
      <c r="H111" s="54"/>
      <c r="I111" s="54"/>
      <c r="J111" s="23"/>
      <c r="K111" s="24"/>
      <c r="L111" s="63"/>
      <c r="M111" s="22"/>
      <c r="N111" s="64"/>
    </row>
    <row r="112" spans="1:14" ht="19.5" hidden="1" x14ac:dyDescent="0.15">
      <c r="A112" s="36"/>
      <c r="B112" s="20"/>
      <c r="C112" s="20"/>
      <c r="D112" s="56"/>
      <c r="E112" s="40"/>
      <c r="F112" s="40"/>
      <c r="G112" s="41"/>
      <c r="H112" s="54"/>
      <c r="I112" s="54"/>
      <c r="J112" s="23"/>
      <c r="K112" s="24"/>
      <c r="L112" s="63"/>
      <c r="M112" s="22"/>
      <c r="N112" s="64"/>
    </row>
    <row r="113" spans="1:14" ht="19.5" hidden="1" x14ac:dyDescent="0.15">
      <c r="A113" s="36"/>
      <c r="B113" s="20"/>
      <c r="C113" s="20"/>
      <c r="D113" s="56"/>
      <c r="E113" s="40"/>
      <c r="F113" s="40"/>
      <c r="G113" s="41"/>
      <c r="H113" s="54"/>
      <c r="I113" s="54"/>
      <c r="J113" s="23"/>
      <c r="K113" s="24"/>
      <c r="L113" s="63"/>
      <c r="M113" s="22"/>
      <c r="N113" s="64"/>
    </row>
    <row r="114" spans="1:14" ht="19.5" hidden="1" x14ac:dyDescent="0.15">
      <c r="A114" s="36"/>
      <c r="B114" s="20"/>
      <c r="C114" s="20"/>
      <c r="D114" s="56"/>
      <c r="E114" s="40"/>
      <c r="F114" s="40"/>
      <c r="G114" s="41"/>
      <c r="H114" s="54"/>
      <c r="I114" s="54"/>
      <c r="J114" s="23"/>
      <c r="K114" s="24"/>
      <c r="L114" s="63"/>
      <c r="M114" s="22"/>
      <c r="N114" s="64"/>
    </row>
    <row r="115" spans="1:14" ht="19.5" hidden="1" x14ac:dyDescent="0.15">
      <c r="A115" s="36"/>
      <c r="B115" s="20"/>
      <c r="C115" s="25"/>
      <c r="D115" s="56"/>
      <c r="E115" s="40"/>
      <c r="F115" s="40"/>
      <c r="G115" s="41"/>
      <c r="H115" s="54"/>
      <c r="I115" s="54"/>
      <c r="J115" s="24"/>
      <c r="K115" s="24"/>
      <c r="L115" s="63"/>
      <c r="M115" s="22"/>
      <c r="N115" s="64"/>
    </row>
    <row r="116" spans="1:14" ht="19.5" hidden="1" x14ac:dyDescent="0.15">
      <c r="A116" s="36"/>
      <c r="B116" s="20"/>
      <c r="C116" s="20"/>
      <c r="D116" s="56"/>
      <c r="E116" s="40"/>
      <c r="F116" s="40"/>
      <c r="G116" s="41"/>
      <c r="H116" s="54"/>
      <c r="I116" s="54"/>
      <c r="J116" s="24"/>
      <c r="K116" s="24"/>
      <c r="L116" s="63"/>
      <c r="M116" s="22"/>
      <c r="N116" s="64"/>
    </row>
    <row r="117" spans="1:14" ht="19.5" hidden="1" x14ac:dyDescent="0.15">
      <c r="A117" s="36"/>
      <c r="B117" s="20"/>
      <c r="C117" s="20"/>
      <c r="D117" s="56"/>
      <c r="E117" s="40"/>
      <c r="F117" s="40"/>
      <c r="G117" s="41"/>
      <c r="H117" s="54"/>
      <c r="I117" s="54"/>
      <c r="J117" s="24"/>
      <c r="K117" s="24"/>
      <c r="L117" s="63"/>
      <c r="M117" s="22"/>
      <c r="N117" s="64"/>
    </row>
    <row r="118" spans="1:14" ht="19.5" hidden="1" x14ac:dyDescent="0.15">
      <c r="A118" s="36"/>
      <c r="B118" s="20"/>
      <c r="C118" s="20"/>
      <c r="D118" s="56"/>
      <c r="E118" s="40"/>
      <c r="F118" s="40"/>
      <c r="G118" s="41"/>
      <c r="H118" s="54"/>
      <c r="I118" s="54"/>
      <c r="J118" s="24"/>
      <c r="K118" s="24"/>
      <c r="L118" s="43"/>
      <c r="M118" s="22"/>
      <c r="N118" s="55"/>
    </row>
    <row r="119" spans="1:14" ht="19.5" hidden="1" x14ac:dyDescent="0.15">
      <c r="A119" s="36"/>
      <c r="B119" s="20"/>
      <c r="C119" s="20"/>
      <c r="D119" s="57"/>
      <c r="E119" s="40"/>
      <c r="F119" s="40"/>
      <c r="G119" s="41"/>
      <c r="H119" s="54"/>
      <c r="I119" s="54"/>
      <c r="J119" s="24"/>
      <c r="K119" s="24"/>
      <c r="L119" s="43"/>
      <c r="M119" s="22"/>
      <c r="N119" s="55"/>
    </row>
    <row r="120" spans="1:14" ht="19.5" hidden="1" x14ac:dyDescent="0.15">
      <c r="A120" s="36"/>
      <c r="B120" s="20"/>
      <c r="C120" s="20"/>
      <c r="D120" s="57"/>
      <c r="E120" s="40"/>
      <c r="F120" s="40"/>
      <c r="G120" s="41"/>
      <c r="H120" s="54"/>
      <c r="I120" s="54"/>
      <c r="J120" s="24"/>
      <c r="K120" s="24"/>
      <c r="L120" s="43"/>
      <c r="M120" s="22"/>
      <c r="N120" s="55"/>
    </row>
    <row r="121" spans="1:14" ht="19.5" hidden="1" x14ac:dyDescent="0.15">
      <c r="A121" s="36"/>
      <c r="B121" s="20"/>
      <c r="C121" s="20"/>
      <c r="D121" s="37"/>
      <c r="E121" s="40"/>
      <c r="F121" s="40"/>
      <c r="G121" s="41"/>
      <c r="H121" s="42"/>
      <c r="I121" s="42"/>
      <c r="J121" s="23"/>
      <c r="K121" s="24"/>
      <c r="L121" s="43"/>
      <c r="M121" s="22"/>
      <c r="N121" s="47"/>
    </row>
    <row r="122" spans="1:14" ht="19.5" hidden="1" x14ac:dyDescent="0.15">
      <c r="A122" s="36"/>
      <c r="B122" s="20"/>
      <c r="C122" s="20"/>
      <c r="D122" s="37"/>
      <c r="E122" s="40"/>
      <c r="F122" s="40"/>
      <c r="G122" s="41"/>
      <c r="H122" s="42"/>
      <c r="I122" s="42"/>
      <c r="J122" s="23"/>
      <c r="K122" s="24"/>
      <c r="L122" s="43"/>
      <c r="M122" s="22"/>
      <c r="N122" s="44"/>
    </row>
    <row r="123" spans="1:14" ht="19.5" hidden="1" x14ac:dyDescent="0.15">
      <c r="A123" s="36"/>
      <c r="B123" s="20"/>
      <c r="C123" s="20"/>
      <c r="D123" s="38"/>
      <c r="E123" s="40"/>
      <c r="F123" s="40"/>
      <c r="G123" s="41"/>
      <c r="H123" s="42"/>
      <c r="I123" s="42"/>
      <c r="J123" s="23"/>
      <c r="K123" s="24"/>
      <c r="L123" s="43"/>
      <c r="M123" s="22"/>
      <c r="N123" s="47"/>
    </row>
    <row r="124" spans="1:14" ht="19.5" hidden="1" x14ac:dyDescent="0.15">
      <c r="A124" s="36"/>
      <c r="B124" s="20"/>
      <c r="C124" s="20"/>
      <c r="D124" s="37"/>
      <c r="E124" s="40"/>
      <c r="F124" s="40"/>
      <c r="G124" s="41"/>
      <c r="H124" s="42"/>
      <c r="I124" s="42"/>
      <c r="J124" s="23"/>
      <c r="K124" s="24"/>
      <c r="L124" s="43"/>
      <c r="M124" s="22"/>
      <c r="N124" s="47"/>
    </row>
    <row r="125" spans="1:14" ht="19.5" hidden="1" x14ac:dyDescent="0.15">
      <c r="A125" s="36"/>
      <c r="B125" s="20"/>
      <c r="C125" s="20"/>
      <c r="D125" s="37"/>
      <c r="E125" s="40"/>
      <c r="F125" s="40"/>
      <c r="G125" s="41"/>
      <c r="H125" s="42"/>
      <c r="I125" s="42"/>
      <c r="J125" s="23"/>
      <c r="K125" s="24"/>
      <c r="L125" s="43"/>
      <c r="M125" s="22"/>
      <c r="N125" s="46"/>
    </row>
    <row r="126" spans="1:14" ht="19.5" hidden="1" x14ac:dyDescent="0.15">
      <c r="A126" s="36"/>
      <c r="B126" s="20"/>
      <c r="C126" s="20"/>
      <c r="D126" s="37"/>
      <c r="E126" s="40"/>
      <c r="F126" s="40"/>
      <c r="G126" s="41"/>
      <c r="H126" s="42"/>
      <c r="I126" s="42"/>
      <c r="J126" s="23"/>
      <c r="K126" s="24"/>
      <c r="L126" s="43"/>
      <c r="M126" s="22"/>
      <c r="N126" s="47"/>
    </row>
    <row r="127" spans="1:14" ht="19.5" hidden="1" x14ac:dyDescent="0.15">
      <c r="A127" s="36"/>
      <c r="B127" s="20"/>
      <c r="C127" s="20"/>
      <c r="D127" s="39"/>
      <c r="E127" s="40"/>
      <c r="F127" s="40"/>
      <c r="G127" s="41"/>
      <c r="H127" s="42"/>
      <c r="I127" s="42"/>
      <c r="J127" s="23"/>
      <c r="K127" s="24"/>
      <c r="L127" s="43"/>
      <c r="M127" s="22"/>
      <c r="N127" s="48"/>
    </row>
    <row r="128" spans="1:14" ht="19.5" hidden="1" x14ac:dyDescent="0.15">
      <c r="A128" s="36"/>
      <c r="B128" s="20"/>
      <c r="C128" s="20"/>
      <c r="D128" s="37"/>
      <c r="E128" s="40"/>
      <c r="F128" s="40"/>
      <c r="G128" s="41"/>
      <c r="H128" s="42"/>
      <c r="I128" s="42"/>
      <c r="J128" s="23"/>
      <c r="K128" s="24"/>
      <c r="L128" s="43"/>
      <c r="M128" s="22"/>
      <c r="N128" s="45"/>
    </row>
    <row r="129" spans="1:14" ht="19.5" hidden="1" x14ac:dyDescent="0.15">
      <c r="A129" s="36"/>
      <c r="B129" s="20"/>
      <c r="C129" s="20"/>
      <c r="D129" s="37"/>
      <c r="E129" s="40"/>
      <c r="F129" s="40"/>
      <c r="G129" s="41"/>
      <c r="H129" s="42"/>
      <c r="I129" s="42"/>
      <c r="J129" s="23"/>
      <c r="K129" s="24"/>
      <c r="L129" s="43"/>
      <c r="M129" s="22"/>
      <c r="N129" s="45"/>
    </row>
    <row r="130" spans="1:14" ht="19.5" hidden="1" x14ac:dyDescent="0.15">
      <c r="A130" s="36"/>
      <c r="B130" s="20"/>
      <c r="C130" s="20"/>
      <c r="D130" s="37"/>
      <c r="E130" s="40"/>
      <c r="F130" s="40"/>
      <c r="G130" s="41"/>
      <c r="H130" s="42"/>
      <c r="I130" s="42"/>
      <c r="J130" s="23"/>
      <c r="K130" s="24"/>
      <c r="L130" s="43"/>
      <c r="M130" s="22"/>
      <c r="N130" s="45"/>
    </row>
    <row r="131" spans="1:14" ht="19.5" hidden="1" x14ac:dyDescent="0.15">
      <c r="A131" s="36"/>
      <c r="B131" s="20"/>
      <c r="C131" s="20"/>
      <c r="D131" s="37"/>
      <c r="E131" s="40"/>
      <c r="F131" s="40"/>
      <c r="G131" s="41"/>
      <c r="H131" s="42"/>
      <c r="I131" s="42"/>
      <c r="J131" s="23"/>
      <c r="K131" s="24"/>
      <c r="L131" s="43"/>
      <c r="M131" s="22"/>
      <c r="N131" s="45"/>
    </row>
    <row r="132" spans="1:14" ht="19.5" hidden="1" x14ac:dyDescent="0.15">
      <c r="A132" s="36"/>
      <c r="B132" s="20"/>
      <c r="C132" s="20"/>
      <c r="D132" s="37"/>
      <c r="E132" s="40"/>
      <c r="F132" s="40"/>
      <c r="G132" s="41"/>
      <c r="H132" s="42"/>
      <c r="I132" s="42"/>
      <c r="J132" s="23"/>
      <c r="K132" s="24"/>
      <c r="L132" s="43"/>
      <c r="M132" s="22"/>
      <c r="N132" s="45"/>
    </row>
    <row r="133" spans="1:14" ht="19.5" hidden="1" x14ac:dyDescent="0.15">
      <c r="A133" s="36"/>
      <c r="B133" s="20"/>
      <c r="C133" s="20"/>
      <c r="D133" s="37"/>
      <c r="E133" s="40"/>
      <c r="F133" s="40"/>
      <c r="G133" s="41"/>
      <c r="H133" s="42"/>
      <c r="I133" s="42"/>
      <c r="J133" s="23"/>
      <c r="K133" s="24"/>
      <c r="L133" s="43"/>
      <c r="M133" s="22"/>
      <c r="N133" s="45"/>
    </row>
    <row r="134" spans="1:14" ht="19.5" hidden="1" x14ac:dyDescent="0.15">
      <c r="A134" s="36"/>
      <c r="B134" s="20"/>
      <c r="C134" s="20"/>
      <c r="D134" s="37"/>
      <c r="E134" s="40"/>
      <c r="F134" s="40"/>
      <c r="G134" s="41"/>
      <c r="H134" s="42"/>
      <c r="I134" s="42"/>
      <c r="J134" s="23"/>
      <c r="K134" s="24"/>
      <c r="L134" s="43"/>
      <c r="M134" s="22"/>
      <c r="N134" s="45"/>
    </row>
    <row r="135" spans="1:14" ht="19.5" hidden="1" x14ac:dyDescent="0.15">
      <c r="A135" s="36"/>
      <c r="B135" s="20"/>
      <c r="C135" s="20"/>
      <c r="D135" s="37"/>
      <c r="E135" s="40"/>
      <c r="F135" s="40"/>
      <c r="G135" s="41"/>
      <c r="H135" s="42"/>
      <c r="I135" s="42"/>
      <c r="J135" s="23"/>
      <c r="K135" s="24"/>
      <c r="L135" s="43"/>
      <c r="M135" s="22"/>
      <c r="N135" s="45"/>
    </row>
    <row r="136" spans="1:14" ht="19.5" hidden="1" x14ac:dyDescent="0.15">
      <c r="A136" s="36"/>
      <c r="B136" s="20"/>
      <c r="C136" s="20"/>
      <c r="D136" s="37"/>
      <c r="E136" s="40"/>
      <c r="F136" s="40"/>
      <c r="G136" s="41"/>
      <c r="H136" s="42"/>
      <c r="I136" s="42"/>
      <c r="J136" s="23"/>
      <c r="K136" s="24"/>
      <c r="L136" s="43"/>
      <c r="M136" s="22"/>
      <c r="N136" s="45"/>
    </row>
    <row r="137" spans="1:14" ht="19.5" hidden="1" x14ac:dyDescent="0.15">
      <c r="A137" s="36"/>
      <c r="B137" s="20"/>
      <c r="C137" s="20"/>
      <c r="D137" s="37"/>
      <c r="E137" s="40"/>
      <c r="F137" s="40"/>
      <c r="G137" s="41"/>
      <c r="H137" s="42"/>
      <c r="I137" s="42"/>
      <c r="J137" s="23"/>
      <c r="K137" s="24"/>
      <c r="L137" s="43"/>
      <c r="M137" s="22"/>
      <c r="N137" s="45"/>
    </row>
    <row r="138" spans="1:14" ht="19.5" hidden="1" x14ac:dyDescent="0.15">
      <c r="A138" s="36"/>
      <c r="B138" s="20"/>
      <c r="C138" s="20"/>
      <c r="D138" s="37"/>
      <c r="E138" s="40"/>
      <c r="F138" s="40"/>
      <c r="G138" s="41"/>
      <c r="H138" s="42"/>
      <c r="I138" s="42"/>
      <c r="J138" s="23"/>
      <c r="K138" s="24"/>
      <c r="L138" s="43"/>
      <c r="M138" s="22"/>
      <c r="N138" s="45"/>
    </row>
    <row r="139" spans="1:14" ht="19.5" hidden="1" x14ac:dyDescent="0.15">
      <c r="A139" s="49"/>
      <c r="B139" s="50"/>
      <c r="C139" s="37"/>
      <c r="D139" s="37"/>
      <c r="E139" s="40"/>
      <c r="F139" s="40"/>
      <c r="G139" s="36"/>
      <c r="H139" s="42"/>
      <c r="I139" s="42"/>
      <c r="J139" s="51"/>
      <c r="K139" s="52"/>
      <c r="L139" s="53"/>
      <c r="M139" s="45"/>
      <c r="N139" s="45"/>
    </row>
    <row r="140" spans="1:14" ht="19.5" hidden="1" x14ac:dyDescent="0.15">
      <c r="A140" s="49"/>
      <c r="B140" s="50"/>
      <c r="C140" s="37"/>
      <c r="D140" s="37"/>
      <c r="E140" s="40"/>
      <c r="F140" s="40"/>
      <c r="G140" s="36"/>
      <c r="H140" s="42"/>
      <c r="I140" s="42"/>
      <c r="J140" s="51"/>
      <c r="K140" s="52"/>
      <c r="L140" s="53"/>
      <c r="M140" s="45"/>
      <c r="N140" s="45"/>
    </row>
    <row r="141" spans="1:14" ht="19.5" hidden="1" x14ac:dyDescent="0.15">
      <c r="A141" s="49"/>
      <c r="B141" s="50"/>
      <c r="C141" s="37"/>
      <c r="D141" s="37"/>
      <c r="E141" s="40"/>
      <c r="F141" s="40"/>
      <c r="G141" s="36"/>
      <c r="H141" s="42"/>
      <c r="I141" s="42"/>
      <c r="J141" s="51"/>
      <c r="K141" s="52"/>
      <c r="L141" s="53"/>
      <c r="M141" s="45"/>
      <c r="N141" s="45"/>
    </row>
    <row r="142" spans="1:14" ht="19.5" hidden="1" x14ac:dyDescent="0.15">
      <c r="A142" s="49"/>
      <c r="B142" s="50"/>
      <c r="C142" s="37"/>
      <c r="D142" s="37"/>
      <c r="E142" s="40"/>
      <c r="F142" s="40"/>
      <c r="G142" s="36"/>
      <c r="H142" s="42"/>
      <c r="I142" s="42"/>
      <c r="J142" s="51"/>
      <c r="K142" s="52"/>
      <c r="L142" s="53"/>
      <c r="M142" s="45"/>
      <c r="N142" s="45"/>
    </row>
    <row r="143" spans="1:14" ht="19.5" hidden="1" x14ac:dyDescent="0.15">
      <c r="A143" s="49"/>
      <c r="B143" s="50"/>
      <c r="C143" s="37"/>
      <c r="D143" s="37"/>
      <c r="E143" s="40"/>
      <c r="F143" s="40"/>
      <c r="G143" s="36"/>
      <c r="H143" s="42"/>
      <c r="I143" s="42"/>
      <c r="J143" s="51"/>
      <c r="K143" s="52"/>
      <c r="L143" s="53"/>
      <c r="M143" s="45"/>
      <c r="N143" s="45"/>
    </row>
    <row r="144" spans="1:14" ht="19.5" hidden="1" x14ac:dyDescent="0.15">
      <c r="A144" s="49"/>
      <c r="B144" s="50"/>
      <c r="C144" s="37"/>
      <c r="D144" s="37"/>
      <c r="E144" s="40"/>
      <c r="F144" s="40"/>
      <c r="G144" s="36"/>
      <c r="H144" s="42"/>
      <c r="I144" s="42"/>
      <c r="J144" s="51"/>
      <c r="K144" s="52"/>
      <c r="L144" s="53"/>
      <c r="M144" s="45"/>
      <c r="N144" s="45"/>
    </row>
    <row r="145" spans="1:14" ht="19.5" hidden="1" x14ac:dyDescent="0.15">
      <c r="A145" s="49"/>
      <c r="B145" s="50"/>
      <c r="C145" s="37"/>
      <c r="D145" s="37"/>
      <c r="E145" s="40"/>
      <c r="F145" s="40"/>
      <c r="G145" s="36"/>
      <c r="H145" s="42"/>
      <c r="I145" s="42"/>
      <c r="J145" s="51"/>
      <c r="K145" s="52"/>
      <c r="L145" s="53"/>
      <c r="M145" s="45"/>
      <c r="N145" s="45"/>
    </row>
    <row r="146" spans="1:14" ht="19.5" hidden="1" x14ac:dyDescent="0.15">
      <c r="A146" s="49"/>
      <c r="B146" s="50"/>
      <c r="C146" s="37"/>
      <c r="D146" s="37"/>
      <c r="E146" s="40"/>
      <c r="F146" s="40"/>
      <c r="G146" s="36"/>
      <c r="H146" s="42"/>
      <c r="I146" s="42"/>
      <c r="J146" s="51"/>
      <c r="K146" s="52"/>
      <c r="L146" s="53"/>
      <c r="M146" s="45"/>
      <c r="N146" s="45"/>
    </row>
    <row r="147" spans="1:14" ht="16.5" hidden="1" x14ac:dyDescent="0.4">
      <c r="A147" s="20"/>
      <c r="B147" s="20"/>
      <c r="C147" s="20"/>
      <c r="D147" s="26"/>
      <c r="E147" s="27"/>
      <c r="F147" s="27"/>
      <c r="G147" s="29"/>
      <c r="H147" s="23"/>
      <c r="I147" s="23"/>
      <c r="J147" s="23"/>
      <c r="K147" s="24"/>
      <c r="L147" s="24"/>
      <c r="M147" s="22"/>
      <c r="N147" s="28"/>
    </row>
    <row r="148" spans="1:14" ht="16.5" hidden="1" x14ac:dyDescent="0.4">
      <c r="A148" s="20"/>
      <c r="B148" s="20"/>
      <c r="C148" s="20"/>
      <c r="D148" s="26"/>
      <c r="E148" s="27"/>
      <c r="F148" s="27"/>
      <c r="G148" s="29"/>
      <c r="H148" s="23"/>
      <c r="I148" s="23"/>
      <c r="J148" s="23"/>
      <c r="K148" s="24"/>
      <c r="L148" s="24"/>
      <c r="M148" s="22"/>
      <c r="N148" s="28"/>
    </row>
    <row r="149" spans="1:14" ht="16.5" hidden="1" x14ac:dyDescent="0.4">
      <c r="A149" s="20"/>
      <c r="B149" s="20"/>
      <c r="C149" s="20"/>
      <c r="D149" s="26"/>
      <c r="E149" s="27"/>
      <c r="F149" s="27"/>
      <c r="G149" s="29"/>
      <c r="H149" s="23"/>
      <c r="I149" s="23"/>
      <c r="J149" s="23"/>
      <c r="K149" s="24"/>
      <c r="L149" s="24"/>
      <c r="M149" s="22"/>
      <c r="N149" s="28"/>
    </row>
    <row r="150" spans="1:14" ht="16.5" hidden="1" x14ac:dyDescent="0.4">
      <c r="A150" s="20"/>
      <c r="B150" s="20"/>
      <c r="C150" s="20"/>
      <c r="D150" s="26"/>
      <c r="E150" s="27"/>
      <c r="F150" s="27"/>
      <c r="G150" s="29"/>
      <c r="H150" s="23"/>
      <c r="I150" s="23"/>
      <c r="J150" s="23"/>
      <c r="K150" s="24"/>
      <c r="L150" s="24"/>
      <c r="M150" s="22"/>
      <c r="N150" s="28"/>
    </row>
    <row r="151" spans="1:14" ht="16.5" hidden="1" x14ac:dyDescent="0.4">
      <c r="A151" s="20"/>
      <c r="B151" s="20"/>
      <c r="C151" s="20"/>
      <c r="D151" s="26"/>
      <c r="E151" s="27"/>
      <c r="F151" s="21"/>
      <c r="G151" s="29"/>
      <c r="H151" s="23"/>
      <c r="I151" s="23"/>
      <c r="J151" s="23"/>
      <c r="K151" s="24"/>
      <c r="L151" s="24"/>
      <c r="M151" s="22"/>
      <c r="N151" s="28"/>
    </row>
    <row r="152" spans="1:14" ht="16.5" hidden="1" x14ac:dyDescent="0.4">
      <c r="A152" s="20"/>
      <c r="B152" s="20"/>
      <c r="C152" s="20"/>
      <c r="D152" s="26"/>
      <c r="E152" s="27"/>
      <c r="F152" s="21"/>
      <c r="G152" s="29"/>
      <c r="H152" s="23"/>
      <c r="I152" s="23"/>
      <c r="J152" s="23"/>
      <c r="K152" s="24"/>
      <c r="L152" s="24"/>
      <c r="M152" s="22"/>
      <c r="N152" s="28"/>
    </row>
    <row r="153" spans="1:14" ht="16.5" hidden="1" x14ac:dyDescent="0.4">
      <c r="A153" s="20"/>
      <c r="B153" s="20"/>
      <c r="C153" s="20"/>
      <c r="D153" s="26"/>
      <c r="E153" s="27"/>
      <c r="F153" s="27"/>
      <c r="G153" s="29"/>
      <c r="H153" s="23"/>
      <c r="I153" s="23"/>
      <c r="J153" s="23"/>
      <c r="K153" s="24"/>
      <c r="L153" s="24"/>
      <c r="M153" s="22"/>
      <c r="N153" s="28"/>
    </row>
    <row r="154" spans="1:14" ht="16.5" hidden="1" x14ac:dyDescent="0.4">
      <c r="A154" s="20"/>
      <c r="B154" s="20"/>
      <c r="C154" s="20"/>
      <c r="D154" s="26"/>
      <c r="E154" s="27"/>
      <c r="F154" s="27"/>
      <c r="G154" s="29"/>
      <c r="H154" s="23"/>
      <c r="I154" s="23"/>
      <c r="J154" s="23"/>
      <c r="K154" s="24"/>
      <c r="L154" s="24"/>
      <c r="M154" s="22"/>
      <c r="N154" s="28"/>
    </row>
    <row r="155" spans="1:14" ht="16.5" hidden="1" x14ac:dyDescent="0.4">
      <c r="A155" s="20"/>
      <c r="B155" s="20"/>
      <c r="C155" s="20"/>
      <c r="D155" s="26"/>
      <c r="E155" s="27"/>
      <c r="F155" s="27"/>
      <c r="G155" s="29"/>
      <c r="H155" s="23"/>
      <c r="I155" s="23"/>
      <c r="J155" s="23"/>
      <c r="K155" s="24"/>
      <c r="L155" s="24"/>
      <c r="M155" s="22"/>
      <c r="N155" s="28"/>
    </row>
    <row r="156" spans="1:14" ht="16.5" hidden="1" x14ac:dyDescent="0.4">
      <c r="A156" s="20"/>
      <c r="B156" s="20"/>
      <c r="C156" s="20"/>
      <c r="D156" s="26"/>
      <c r="E156" s="27"/>
      <c r="F156" s="27"/>
      <c r="G156" s="29"/>
      <c r="H156" s="23"/>
      <c r="I156" s="23"/>
      <c r="J156" s="23"/>
      <c r="K156" s="24"/>
      <c r="L156" s="24"/>
      <c r="M156" s="22"/>
      <c r="N156" s="28"/>
    </row>
    <row r="157" spans="1:14" ht="16.5" hidden="1" x14ac:dyDescent="0.4">
      <c r="A157" s="20"/>
      <c r="B157" s="20"/>
      <c r="C157" s="20"/>
      <c r="D157" s="26"/>
      <c r="E157" s="27"/>
      <c r="F157" s="21"/>
      <c r="G157" s="29"/>
      <c r="H157" s="23"/>
      <c r="I157" s="23"/>
      <c r="J157" s="23"/>
      <c r="K157" s="24"/>
      <c r="L157" s="24"/>
      <c r="M157" s="22"/>
      <c r="N157" s="28"/>
    </row>
    <row r="158" spans="1:14" ht="16.5" hidden="1" x14ac:dyDescent="0.4">
      <c r="A158" s="20"/>
      <c r="B158" s="20"/>
      <c r="C158" s="20"/>
      <c r="D158" s="26"/>
      <c r="E158" s="27"/>
      <c r="F158" s="21"/>
      <c r="G158" s="29"/>
      <c r="H158" s="23"/>
      <c r="I158" s="23"/>
      <c r="J158" s="23"/>
      <c r="K158" s="24"/>
      <c r="L158" s="24"/>
      <c r="M158" s="22"/>
      <c r="N158" s="28"/>
    </row>
    <row r="159" spans="1:14" ht="16.5" hidden="1" x14ac:dyDescent="0.4">
      <c r="A159" s="20"/>
      <c r="B159" s="20"/>
      <c r="C159" s="20"/>
      <c r="D159" s="26"/>
      <c r="E159" s="27"/>
      <c r="F159" s="27"/>
      <c r="G159" s="29"/>
      <c r="H159" s="23"/>
      <c r="I159" s="23"/>
      <c r="J159" s="23"/>
      <c r="K159" s="24"/>
      <c r="L159" s="24"/>
      <c r="M159" s="22"/>
      <c r="N159" s="28"/>
    </row>
    <row r="160" spans="1:14" ht="16.5" hidden="1" x14ac:dyDescent="0.4">
      <c r="A160" s="20"/>
      <c r="B160" s="20"/>
      <c r="C160" s="20"/>
      <c r="D160" s="26"/>
      <c r="E160" s="27"/>
      <c r="F160" s="27"/>
      <c r="G160" s="29"/>
      <c r="H160" s="23"/>
      <c r="I160" s="23"/>
      <c r="J160" s="23"/>
      <c r="K160" s="24"/>
      <c r="L160" s="24"/>
      <c r="M160" s="22"/>
      <c r="N160" s="28"/>
    </row>
    <row r="161" spans="1:14" ht="16.5" hidden="1" x14ac:dyDescent="0.4">
      <c r="A161" s="20"/>
      <c r="B161" s="20"/>
      <c r="C161" s="20"/>
      <c r="D161" s="26"/>
      <c r="E161" s="27"/>
      <c r="F161" s="27"/>
      <c r="G161" s="29"/>
      <c r="H161" s="23"/>
      <c r="I161" s="23"/>
      <c r="J161" s="23"/>
      <c r="K161" s="24"/>
      <c r="L161" s="24"/>
      <c r="M161" s="22"/>
      <c r="N161" s="28"/>
    </row>
    <row r="162" spans="1:14" ht="16.5" hidden="1" x14ac:dyDescent="0.4">
      <c r="A162" s="20"/>
      <c r="B162" s="20"/>
      <c r="C162" s="20"/>
      <c r="D162" s="26"/>
      <c r="E162" s="27"/>
      <c r="F162" s="27"/>
      <c r="G162" s="29"/>
      <c r="H162" s="23"/>
      <c r="I162" s="23"/>
      <c r="J162" s="23"/>
      <c r="K162" s="24"/>
      <c r="L162" s="24"/>
      <c r="M162" s="22"/>
      <c r="N162" s="28"/>
    </row>
    <row r="163" spans="1:14" ht="16.5" hidden="1" x14ac:dyDescent="0.4">
      <c r="A163" s="20"/>
      <c r="B163" s="20"/>
      <c r="C163" s="20"/>
      <c r="D163" s="26"/>
      <c r="E163" s="27"/>
      <c r="F163" s="27"/>
      <c r="G163" s="29"/>
      <c r="H163" s="23"/>
      <c r="I163" s="23"/>
      <c r="J163" s="23"/>
      <c r="K163" s="24"/>
      <c r="L163" s="24"/>
      <c r="M163" s="22"/>
      <c r="N163" s="28"/>
    </row>
    <row r="164" spans="1:14" ht="16.5" hidden="1" x14ac:dyDescent="0.4">
      <c r="A164" s="20"/>
      <c r="B164" s="20"/>
      <c r="C164" s="20"/>
      <c r="D164" s="26"/>
      <c r="E164" s="27"/>
      <c r="F164" s="27"/>
      <c r="G164" s="29"/>
      <c r="H164" s="23"/>
      <c r="I164" s="23"/>
      <c r="J164" s="23"/>
      <c r="K164" s="24"/>
      <c r="L164" s="24"/>
      <c r="M164" s="22"/>
      <c r="N164" s="28"/>
    </row>
    <row r="165" spans="1:14" ht="16.5" hidden="1" x14ac:dyDescent="0.4">
      <c r="A165" s="20"/>
      <c r="B165" s="20"/>
      <c r="C165" s="20"/>
      <c r="D165" s="26"/>
      <c r="E165" s="27"/>
      <c r="F165" s="21"/>
      <c r="G165" s="29"/>
      <c r="H165" s="23"/>
      <c r="I165" s="23"/>
      <c r="J165" s="23"/>
      <c r="K165" s="24"/>
      <c r="L165" s="24"/>
      <c r="M165" s="22"/>
      <c r="N165" s="28"/>
    </row>
    <row r="166" spans="1:14" ht="16.5" hidden="1" x14ac:dyDescent="0.4">
      <c r="A166" s="20"/>
      <c r="B166" s="20"/>
      <c r="C166" s="20"/>
      <c r="D166" s="26"/>
      <c r="E166" s="27"/>
      <c r="F166" s="21"/>
      <c r="G166" s="29"/>
      <c r="H166" s="23"/>
      <c r="I166" s="23"/>
      <c r="J166" s="23"/>
      <c r="K166" s="24"/>
      <c r="L166" s="24"/>
      <c r="M166" s="22"/>
      <c r="N166" s="28"/>
    </row>
    <row r="167" spans="1:14" ht="16.5" hidden="1" x14ac:dyDescent="0.4">
      <c r="A167" s="20"/>
      <c r="B167" s="20"/>
      <c r="C167" s="20"/>
      <c r="D167" s="26"/>
      <c r="E167" s="27"/>
      <c r="F167" s="27"/>
      <c r="G167" s="29"/>
      <c r="H167" s="23"/>
      <c r="I167" s="23"/>
      <c r="J167" s="23"/>
      <c r="K167" s="24"/>
      <c r="L167" s="24"/>
      <c r="M167" s="22"/>
      <c r="N167" s="28"/>
    </row>
    <row r="168" spans="1:14" ht="16.5" hidden="1" x14ac:dyDescent="0.4">
      <c r="A168" s="20"/>
      <c r="B168" s="20"/>
      <c r="C168" s="20"/>
      <c r="D168" s="26"/>
      <c r="E168" s="27"/>
      <c r="F168" s="27"/>
      <c r="G168" s="29"/>
      <c r="H168" s="23"/>
      <c r="I168" s="23"/>
      <c r="J168" s="23"/>
      <c r="K168" s="24"/>
      <c r="L168" s="24"/>
      <c r="M168" s="22"/>
      <c r="N168" s="28"/>
    </row>
    <row r="169" spans="1:14" ht="16.5" hidden="1" x14ac:dyDescent="0.4">
      <c r="A169" s="20"/>
      <c r="B169" s="20"/>
      <c r="C169" s="20"/>
      <c r="D169" s="26"/>
      <c r="E169" s="27"/>
      <c r="F169" s="27"/>
      <c r="G169" s="29"/>
      <c r="H169" s="23"/>
      <c r="I169" s="23"/>
      <c r="J169" s="23"/>
      <c r="K169" s="24"/>
      <c r="L169" s="24"/>
      <c r="M169" s="22"/>
      <c r="N169" s="28"/>
    </row>
    <row r="170" spans="1:14" ht="16.5" hidden="1" x14ac:dyDescent="0.4">
      <c r="A170" s="20"/>
      <c r="B170" s="20"/>
      <c r="C170" s="20"/>
      <c r="D170" s="26"/>
      <c r="E170" s="27"/>
      <c r="F170" s="27"/>
      <c r="G170" s="29"/>
      <c r="H170" s="23"/>
      <c r="I170" s="23"/>
      <c r="J170" s="23"/>
      <c r="K170" s="24"/>
      <c r="L170" s="24"/>
      <c r="M170" s="22"/>
      <c r="N170" s="28"/>
    </row>
    <row r="171" spans="1:14" ht="16.5" hidden="1" x14ac:dyDescent="0.4">
      <c r="A171" s="20"/>
      <c r="B171" s="20"/>
      <c r="C171" s="20"/>
      <c r="D171" s="26"/>
      <c r="E171" s="27"/>
      <c r="F171" s="27"/>
      <c r="G171" s="29"/>
      <c r="H171" s="23"/>
      <c r="I171" s="23"/>
      <c r="J171" s="23"/>
      <c r="K171" s="24"/>
      <c r="L171" s="24"/>
      <c r="M171" s="22"/>
      <c r="N171" s="28"/>
    </row>
    <row r="172" spans="1:14" ht="16.5" hidden="1" x14ac:dyDescent="0.4">
      <c r="A172" s="20"/>
      <c r="B172" s="20"/>
      <c r="C172" s="20"/>
      <c r="D172" s="26"/>
      <c r="E172" s="27"/>
      <c r="F172" s="27"/>
      <c r="G172" s="29"/>
      <c r="H172" s="23"/>
      <c r="I172" s="23"/>
      <c r="J172" s="23"/>
      <c r="K172" s="24"/>
      <c r="L172" s="24"/>
      <c r="M172" s="22"/>
      <c r="N172" s="28"/>
    </row>
    <row r="173" spans="1:14" ht="16.5" hidden="1" x14ac:dyDescent="0.4">
      <c r="A173" s="20"/>
      <c r="B173" s="20"/>
      <c r="C173" s="20"/>
      <c r="D173" s="26"/>
      <c r="E173" s="27"/>
      <c r="F173" s="27"/>
      <c r="G173" s="29"/>
      <c r="H173" s="23"/>
      <c r="I173" s="23"/>
      <c r="J173" s="23"/>
      <c r="K173" s="24"/>
      <c r="L173" s="24"/>
      <c r="M173" s="22"/>
      <c r="N173" s="28"/>
    </row>
    <row r="174" spans="1:14" ht="16.5" hidden="1" x14ac:dyDescent="0.4">
      <c r="A174" s="20"/>
      <c r="B174" s="20"/>
      <c r="C174" s="20"/>
      <c r="D174" s="26"/>
      <c r="E174" s="27"/>
      <c r="F174" s="27"/>
      <c r="G174" s="29"/>
      <c r="H174" s="23"/>
      <c r="I174" s="23"/>
      <c r="J174" s="23"/>
      <c r="K174" s="24"/>
      <c r="L174" s="24"/>
      <c r="M174" s="22"/>
      <c r="N174" s="28"/>
    </row>
    <row r="175" spans="1:14" ht="16.5" hidden="1" x14ac:dyDescent="0.4">
      <c r="A175" s="20"/>
      <c r="B175" s="20"/>
      <c r="C175" s="20"/>
      <c r="D175" s="26"/>
      <c r="E175" s="27"/>
      <c r="F175" s="27"/>
      <c r="G175" s="29"/>
      <c r="H175" s="23"/>
      <c r="I175" s="23"/>
      <c r="J175" s="23"/>
      <c r="K175" s="24"/>
      <c r="L175" s="24"/>
      <c r="M175" s="22"/>
      <c r="N175" s="28"/>
    </row>
    <row r="176" spans="1:14" ht="16.5" hidden="1" x14ac:dyDescent="0.4">
      <c r="A176" s="20"/>
      <c r="B176" s="20"/>
      <c r="C176" s="20"/>
      <c r="D176" s="26"/>
      <c r="E176" s="27"/>
      <c r="F176" s="27"/>
      <c r="G176" s="29"/>
      <c r="H176" s="23"/>
      <c r="I176" s="23"/>
      <c r="J176" s="23"/>
      <c r="K176" s="24"/>
      <c r="L176" s="24"/>
      <c r="M176" s="22"/>
      <c r="N176" s="28"/>
    </row>
    <row r="177" spans="1:14" ht="16.5" hidden="1" x14ac:dyDescent="0.4">
      <c r="A177" s="20"/>
      <c r="B177" s="20"/>
      <c r="C177" s="20"/>
      <c r="D177" s="26"/>
      <c r="E177" s="27"/>
      <c r="F177" s="27"/>
      <c r="G177" s="29"/>
      <c r="H177" s="23"/>
      <c r="I177" s="23"/>
      <c r="J177" s="23"/>
      <c r="K177" s="24"/>
      <c r="L177" s="24"/>
      <c r="M177" s="22"/>
      <c r="N177" s="28"/>
    </row>
    <row r="178" spans="1:14" ht="16.5" hidden="1" x14ac:dyDescent="0.4">
      <c r="A178" s="20"/>
      <c r="B178" s="20"/>
      <c r="C178" s="20"/>
      <c r="D178" s="26"/>
      <c r="E178" s="27"/>
      <c r="F178" s="27"/>
      <c r="G178" s="29"/>
      <c r="H178" s="23"/>
      <c r="I178" s="23"/>
      <c r="J178" s="23"/>
      <c r="K178" s="24"/>
      <c r="L178" s="24"/>
      <c r="M178" s="22"/>
      <c r="N178" s="28"/>
    </row>
    <row r="179" spans="1:14" ht="16.5" hidden="1" x14ac:dyDescent="0.4">
      <c r="A179" s="20"/>
      <c r="B179" s="20"/>
      <c r="C179" s="20"/>
      <c r="D179" s="26"/>
      <c r="E179" s="27"/>
      <c r="F179" s="21"/>
      <c r="G179" s="29"/>
      <c r="H179" s="23"/>
      <c r="I179" s="23"/>
      <c r="J179" s="23"/>
      <c r="K179" s="24"/>
      <c r="L179" s="24"/>
      <c r="M179" s="22"/>
      <c r="N179" s="28"/>
    </row>
    <row r="180" spans="1:14" ht="16.5" hidden="1" x14ac:dyDescent="0.4">
      <c r="A180" s="20"/>
      <c r="B180" s="20"/>
      <c r="C180" s="20"/>
      <c r="D180" s="26"/>
      <c r="E180" s="27"/>
      <c r="F180" s="21"/>
      <c r="G180" s="29"/>
      <c r="H180" s="23"/>
      <c r="I180" s="23"/>
      <c r="J180" s="23"/>
      <c r="K180" s="24"/>
      <c r="L180" s="24"/>
      <c r="M180" s="22"/>
      <c r="N180" s="28"/>
    </row>
    <row r="181" spans="1:14" ht="16.5" hidden="1" x14ac:dyDescent="0.4">
      <c r="A181" s="20"/>
      <c r="B181" s="20"/>
      <c r="C181" s="20"/>
      <c r="D181" s="26"/>
      <c r="E181" s="27"/>
      <c r="F181" s="27"/>
      <c r="G181" s="29"/>
      <c r="H181" s="23"/>
      <c r="I181" s="23"/>
      <c r="J181" s="23"/>
      <c r="K181" s="24"/>
      <c r="L181" s="24"/>
      <c r="M181" s="22"/>
      <c r="N181" s="28"/>
    </row>
    <row r="182" spans="1:14" ht="16.5" hidden="1" x14ac:dyDescent="0.4">
      <c r="A182" s="20"/>
      <c r="B182" s="20"/>
      <c r="C182" s="20"/>
      <c r="D182" s="26"/>
      <c r="E182" s="27"/>
      <c r="F182" s="27"/>
      <c r="G182" s="29"/>
      <c r="H182" s="23"/>
      <c r="I182" s="23"/>
      <c r="J182" s="23"/>
      <c r="K182" s="24"/>
      <c r="L182" s="24"/>
      <c r="M182" s="22"/>
      <c r="N182" s="28"/>
    </row>
    <row r="183" spans="1:14" ht="16.5" hidden="1" x14ac:dyDescent="0.4">
      <c r="A183" s="20"/>
      <c r="B183" s="20"/>
      <c r="C183" s="20"/>
      <c r="D183" s="26"/>
      <c r="E183" s="27"/>
      <c r="F183" s="21"/>
      <c r="G183" s="30"/>
      <c r="H183" s="23"/>
      <c r="I183" s="23"/>
      <c r="J183" s="23"/>
      <c r="K183" s="24"/>
      <c r="L183" s="24"/>
      <c r="M183" s="22"/>
      <c r="N183" s="28"/>
    </row>
    <row r="184" spans="1:14" ht="16.5" hidden="1" x14ac:dyDescent="0.4">
      <c r="A184" s="20"/>
      <c r="B184" s="20"/>
      <c r="C184" s="20"/>
      <c r="D184" s="26"/>
      <c r="E184" s="27"/>
      <c r="F184" s="21"/>
      <c r="G184" s="30"/>
      <c r="H184" s="23"/>
      <c r="I184" s="23"/>
      <c r="J184" s="23"/>
      <c r="K184" s="24"/>
      <c r="L184" s="24"/>
      <c r="M184" s="22"/>
      <c r="N184" s="28"/>
    </row>
    <row r="185" spans="1:14" ht="16.5" hidden="1" x14ac:dyDescent="0.4">
      <c r="A185" s="20"/>
      <c r="B185" s="20"/>
      <c r="C185" s="20"/>
      <c r="D185" s="26"/>
      <c r="E185" s="27"/>
      <c r="F185" s="21"/>
      <c r="G185" s="30"/>
      <c r="H185" s="23"/>
      <c r="I185" s="23"/>
      <c r="J185" s="23"/>
      <c r="K185" s="24"/>
      <c r="L185" s="24"/>
      <c r="M185" s="22"/>
      <c r="N185" s="28"/>
    </row>
    <row r="186" spans="1:14" ht="16.5" hidden="1" x14ac:dyDescent="0.4">
      <c r="A186" s="20"/>
      <c r="B186" s="20"/>
      <c r="C186" s="20"/>
      <c r="D186" s="26"/>
      <c r="E186" s="27"/>
      <c r="F186" s="21"/>
      <c r="G186" s="30"/>
      <c r="H186" s="23"/>
      <c r="I186" s="23"/>
      <c r="J186" s="23"/>
      <c r="K186" s="24"/>
      <c r="L186" s="24"/>
      <c r="M186" s="22"/>
      <c r="N186" s="28"/>
    </row>
    <row r="187" spans="1:14" ht="16.5" hidden="1" x14ac:dyDescent="0.4">
      <c r="A187" s="20"/>
      <c r="B187" s="20"/>
      <c r="C187" s="20"/>
      <c r="D187" s="26"/>
      <c r="E187" s="27"/>
      <c r="F187" s="27"/>
      <c r="G187" s="29"/>
      <c r="H187" s="23"/>
      <c r="I187" s="23"/>
      <c r="J187" s="23"/>
      <c r="K187" s="24"/>
      <c r="L187" s="24"/>
      <c r="M187" s="22"/>
      <c r="N187" s="28"/>
    </row>
    <row r="188" spans="1:14" ht="16.5" hidden="1" x14ac:dyDescent="0.4">
      <c r="A188" s="20"/>
      <c r="B188" s="20"/>
      <c r="C188" s="20"/>
      <c r="D188" s="26"/>
      <c r="E188" s="27"/>
      <c r="F188" s="27"/>
      <c r="G188" s="29"/>
      <c r="H188" s="23"/>
      <c r="I188" s="23"/>
      <c r="J188" s="23"/>
      <c r="K188" s="24"/>
      <c r="L188" s="24"/>
      <c r="M188" s="22"/>
      <c r="N188" s="28"/>
    </row>
    <row r="189" spans="1:14" ht="16.5" hidden="1" x14ac:dyDescent="0.4">
      <c r="A189" s="20"/>
      <c r="B189" s="20"/>
      <c r="C189" s="20"/>
      <c r="D189" s="26"/>
      <c r="E189" s="27"/>
      <c r="F189" s="27"/>
      <c r="G189" s="29"/>
      <c r="H189" s="23"/>
      <c r="I189" s="23"/>
      <c r="J189" s="23"/>
      <c r="K189" s="24"/>
      <c r="L189" s="24"/>
      <c r="M189" s="22"/>
      <c r="N189" s="28"/>
    </row>
    <row r="190" spans="1:14" ht="16.5" hidden="1" x14ac:dyDescent="0.4">
      <c r="A190" s="20"/>
      <c r="B190" s="20"/>
      <c r="C190" s="20"/>
      <c r="D190" s="26"/>
      <c r="E190" s="27"/>
      <c r="F190" s="27"/>
      <c r="G190" s="29"/>
      <c r="H190" s="23"/>
      <c r="I190" s="23"/>
      <c r="J190" s="23"/>
      <c r="K190" s="24"/>
      <c r="L190" s="24"/>
      <c r="M190" s="22"/>
      <c r="N190" s="28"/>
    </row>
    <row r="191" spans="1:14" ht="16.5" hidden="1" x14ac:dyDescent="0.4">
      <c r="A191" s="20"/>
      <c r="B191" s="20"/>
      <c r="C191" s="20"/>
      <c r="D191" s="26"/>
      <c r="E191" s="27"/>
      <c r="F191" s="27"/>
      <c r="G191" s="29"/>
      <c r="H191" s="23"/>
      <c r="I191" s="23"/>
      <c r="J191" s="23"/>
      <c r="K191" s="24"/>
      <c r="L191" s="24"/>
      <c r="M191" s="22"/>
      <c r="N191" s="28"/>
    </row>
    <row r="192" spans="1:14" ht="16.5" hidden="1" x14ac:dyDescent="0.4">
      <c r="A192" s="20"/>
      <c r="B192" s="20"/>
      <c r="C192" s="20"/>
      <c r="D192" s="26"/>
      <c r="E192" s="27"/>
      <c r="F192" s="27"/>
      <c r="G192" s="29"/>
      <c r="H192" s="23"/>
      <c r="I192" s="23"/>
      <c r="J192" s="23"/>
      <c r="K192" s="24"/>
      <c r="L192" s="24"/>
      <c r="M192" s="22"/>
      <c r="N192" s="28"/>
    </row>
    <row r="193" spans="1:14" ht="16.5" hidden="1" x14ac:dyDescent="0.4">
      <c r="A193" s="20"/>
      <c r="B193" s="20"/>
      <c r="C193" s="20"/>
      <c r="D193" s="26"/>
      <c r="E193" s="27"/>
      <c r="F193" s="27"/>
      <c r="G193" s="29"/>
      <c r="H193" s="23"/>
      <c r="I193" s="23"/>
      <c r="J193" s="23"/>
      <c r="K193" s="24"/>
      <c r="L193" s="24"/>
      <c r="M193" s="22"/>
      <c r="N193" s="28"/>
    </row>
    <row r="194" spans="1:14" x14ac:dyDescent="0.15">
      <c r="E194" s="34"/>
      <c r="F194" s="34"/>
      <c r="H194" s="35"/>
      <c r="I194" s="35"/>
      <c r="J194" s="35"/>
      <c r="K194" s="35"/>
      <c r="L194" s="35"/>
    </row>
  </sheetData>
  <sheetProtection algorithmName="SHA-512" hashValue="8lnZG8YYrxxy4FPNzPNF9tk9PnAdwz5uYcOtBBLQve/rgw19zognDiV3azOxAfaewEGpVrsLiRe/juqXyMWypg==" saltValue="kKlrEJpm/lXrkwaNVL7OWw==" spinCount="100000" sheet="1" objects="1" scenarios="1"/>
  <protectedRanges>
    <protectedRange algorithmName="SHA-512" hashValue="U1IZUL6upfSsdeTICxBKd3F/PW/e34UE9+pYKN5FKmstdn6KLuvZCvVvVyc4c4P4Iov0ydXSbMJn9QS+3MGtlA==" saltValue="br75t2Dk7Z/CjAfa4jBJGg==" spinCount="100000" sqref="C6:E6 G6:H6 J6:K6 P7:AA7 T8:AA8 P8:Q8 P9:AA9 I11:AA11 I7:O9 BB15:BE34 A15:AX34" name="範囲4"/>
    <protectedRange sqref="A194:N234 T8 I7:I11 T11 A15:V34" name="範囲1"/>
    <protectedRange sqref="C6 G6 J6" name="範囲3"/>
    <protectedRange algorithmName="SHA-512" hashValue="U1IZUL6upfSsdeTICxBKd3F/PW/e34UE9+pYKN5FKmstdn6KLuvZCvVvVyc4c4P4Iov0ydXSbMJn9QS+3MGtlA==" saltValue="br75t2Dk7Z/CjAfa4jBJGg==" spinCount="100000" sqref="AY15:BA34" name="範囲4_1"/>
  </protectedRanges>
  <dataConsolidate/>
  <mergeCells count="136">
    <mergeCell ref="A17:H18"/>
    <mergeCell ref="I17:O18"/>
    <mergeCell ref="P17:Q18"/>
    <mergeCell ref="R17:V18"/>
    <mergeCell ref="W17:AU18"/>
    <mergeCell ref="A19:H20"/>
    <mergeCell ref="I19:O20"/>
    <mergeCell ref="P19:Q20"/>
    <mergeCell ref="R19:V20"/>
    <mergeCell ref="C6:E6"/>
    <mergeCell ref="G6:H6"/>
    <mergeCell ref="J6:K6"/>
    <mergeCell ref="A7:H7"/>
    <mergeCell ref="I7:AA7"/>
    <mergeCell ref="T10:AA10"/>
    <mergeCell ref="A13:AJ13"/>
    <mergeCell ref="A14:H14"/>
    <mergeCell ref="I14:O14"/>
    <mergeCell ref="P14:Q14"/>
    <mergeCell ref="R14:V14"/>
    <mergeCell ref="W14:AU14"/>
    <mergeCell ref="A11:H11"/>
    <mergeCell ref="I11:S11"/>
    <mergeCell ref="T11:AA11"/>
    <mergeCell ref="A10:H10"/>
    <mergeCell ref="I10:S10"/>
    <mergeCell ref="A8:H8"/>
    <mergeCell ref="I8:Q8"/>
    <mergeCell ref="R8:S8"/>
    <mergeCell ref="T8:AA8"/>
    <mergeCell ref="A9:H9"/>
    <mergeCell ref="I9:AA9"/>
    <mergeCell ref="AV14:AX14"/>
    <mergeCell ref="BD14:BE14"/>
    <mergeCell ref="A15:H16"/>
    <mergeCell ref="I15:O16"/>
    <mergeCell ref="P15:Q16"/>
    <mergeCell ref="R15:V16"/>
    <mergeCell ref="W15:AU16"/>
    <mergeCell ref="AV15:AX16"/>
    <mergeCell ref="BB15:BB16"/>
    <mergeCell ref="BC15:BC16"/>
    <mergeCell ref="BD15:BE16"/>
    <mergeCell ref="AY14:BA14"/>
    <mergeCell ref="AY15:BA16"/>
    <mergeCell ref="BD17:BE18"/>
    <mergeCell ref="BB19:BB20"/>
    <mergeCell ref="BC19:BC20"/>
    <mergeCell ref="BD19:BE20"/>
    <mergeCell ref="AV19:AX20"/>
    <mergeCell ref="W21:AU22"/>
    <mergeCell ref="AV17:AX18"/>
    <mergeCell ref="BB17:BB18"/>
    <mergeCell ref="BC17:BC18"/>
    <mergeCell ref="BC21:BC22"/>
    <mergeCell ref="W19:AU20"/>
    <mergeCell ref="BD21:BE22"/>
    <mergeCell ref="AY17:BA18"/>
    <mergeCell ref="AY19:BA20"/>
    <mergeCell ref="A21:H22"/>
    <mergeCell ref="I21:O22"/>
    <mergeCell ref="P21:Q22"/>
    <mergeCell ref="R21:V22"/>
    <mergeCell ref="A23:H24"/>
    <mergeCell ref="I23:O24"/>
    <mergeCell ref="P23:Q24"/>
    <mergeCell ref="AY21:BA22"/>
    <mergeCell ref="AY23:BA24"/>
    <mergeCell ref="BD25:BE26"/>
    <mergeCell ref="AY25:BA26"/>
    <mergeCell ref="R23:V24"/>
    <mergeCell ref="W23:AU24"/>
    <mergeCell ref="AV23:AX24"/>
    <mergeCell ref="BB23:BB24"/>
    <mergeCell ref="BC23:BC24"/>
    <mergeCell ref="BD23:BE24"/>
    <mergeCell ref="AV21:AX22"/>
    <mergeCell ref="BB21:BB22"/>
    <mergeCell ref="A25:H26"/>
    <mergeCell ref="I25:O26"/>
    <mergeCell ref="P25:Q26"/>
    <mergeCell ref="R25:V26"/>
    <mergeCell ref="W25:AU26"/>
    <mergeCell ref="AV25:AX26"/>
    <mergeCell ref="BB25:BB26"/>
    <mergeCell ref="BC25:BC26"/>
    <mergeCell ref="AY27:BA28"/>
    <mergeCell ref="BB27:BB28"/>
    <mergeCell ref="BC27:BC28"/>
    <mergeCell ref="BD27:BE28"/>
    <mergeCell ref="BD36:BE36"/>
    <mergeCell ref="BD37:BE37"/>
    <mergeCell ref="AV35:AX35"/>
    <mergeCell ref="BD35:BE35"/>
    <mergeCell ref="A27:H28"/>
    <mergeCell ref="I27:O28"/>
    <mergeCell ref="P27:Q28"/>
    <mergeCell ref="R27:V28"/>
    <mergeCell ref="W27:AU28"/>
    <mergeCell ref="AV27:AX28"/>
    <mergeCell ref="A35:H35"/>
    <mergeCell ref="I35:O35"/>
    <mergeCell ref="Q35:U35"/>
    <mergeCell ref="V35:AT35"/>
    <mergeCell ref="A29:H30"/>
    <mergeCell ref="I29:O30"/>
    <mergeCell ref="P29:Q30"/>
    <mergeCell ref="R29:V30"/>
    <mergeCell ref="W29:AU30"/>
    <mergeCell ref="AV29:AX30"/>
    <mergeCell ref="BB29:BB30"/>
    <mergeCell ref="AY33:BA34"/>
    <mergeCell ref="AY35:BA35"/>
    <mergeCell ref="BD33:BE34"/>
    <mergeCell ref="A33:H34"/>
    <mergeCell ref="I33:O34"/>
    <mergeCell ref="P33:Q34"/>
    <mergeCell ref="R33:V34"/>
    <mergeCell ref="W33:AU34"/>
    <mergeCell ref="AV33:AX34"/>
    <mergeCell ref="BB33:BB34"/>
    <mergeCell ref="BC33:BC34"/>
    <mergeCell ref="BB35:BC35"/>
    <mergeCell ref="BD29:BE30"/>
    <mergeCell ref="A31:H32"/>
    <mergeCell ref="I31:O32"/>
    <mergeCell ref="P31:Q32"/>
    <mergeCell ref="R31:V32"/>
    <mergeCell ref="W31:AU32"/>
    <mergeCell ref="AV31:AX32"/>
    <mergeCell ref="BB31:BB32"/>
    <mergeCell ref="BC31:BC32"/>
    <mergeCell ref="AY31:BA32"/>
    <mergeCell ref="BD31:BE32"/>
    <mergeCell ref="AY29:BA30"/>
    <mergeCell ref="BC29:BC30"/>
  </mergeCells>
  <phoneticPr fontId="33"/>
  <dataValidations count="4">
    <dataValidation type="list" allowBlank="1" showInputMessage="1" showErrorMessage="1" sqref="Q35:U35 JQ35:JU35 TM35:TQ35 ADI35:ADM35 ANE35:ANI35 AXA35:AXE35 BGW35:BHA35 BQS35:BQW35 CAO35:CAS35 CKK35:CKO35 CUG35:CUK35 DEC35:DEG35 DNY35:DOC35 DXU35:DXY35 EHQ35:EHU35 ERM35:ERQ35 FBI35:FBM35 FLE35:FLI35 FVA35:FVE35 GEW35:GFA35 GOS35:GOW35 GYO35:GYS35 HIK35:HIO35 HSG35:HSK35 ICC35:ICG35 ILY35:IMC35 IVU35:IVY35 JFQ35:JFU35 JPM35:JPQ35 JZI35:JZM35 KJE35:KJI35 KTA35:KTE35 LCW35:LDA35 LMS35:LMW35 LWO35:LWS35 MGK35:MGO35 MQG35:MQK35 NAC35:NAG35 NJY35:NKC35 NTU35:NTY35 ODQ35:ODU35 ONM35:ONQ35 OXI35:OXM35 PHE35:PHI35 PRA35:PRE35 QAW35:QBA35 QKS35:QKW35 QUO35:QUS35 REK35:REO35 ROG35:ROK35 RYC35:RYG35 SHY35:SIC35 SRU35:SRY35 TBQ35:TBU35 TLM35:TLQ35 TVI35:TVM35 UFE35:UFI35 UPA35:UPE35 UYW35:UZA35 VIS35:VIW35 VSO35:VSS35 WCK35:WCO35 WMG35:WMK35 WWC35:WWG35 JQ65538:JU65538 TM65538:TQ65538 ADI65538:ADM65538 ANE65538:ANI65538 AXA65538:AXE65538 BGW65538:BHA65538 BQS65538:BQW65538 CAO65538:CAS65538 CKK65538:CKO65538 CUG65538:CUK65538 DEC65538:DEG65538 DNY65538:DOC65538 DXU65538:DXY65538 EHQ65538:EHU65538 ERM65538:ERQ65538 FBI65538:FBM65538 FLE65538:FLI65538 FVA65538:FVE65538 GEW65538:GFA65538 GOS65538:GOW65538 GYO65538:GYS65538 HIK65538:HIO65538 HSG65538:HSK65538 ICC65538:ICG65538 ILY65538:IMC65538 IVU65538:IVY65538 JFQ65538:JFU65538 JPM65538:JPQ65538 JZI65538:JZM65538 KJE65538:KJI65538 KTA65538:KTE65538 LCW65538:LDA65538 LMS65538:LMW65538 LWO65538:LWS65538 MGK65538:MGO65538 MQG65538:MQK65538 NAC65538:NAG65538 NJY65538:NKC65538 NTU65538:NTY65538 ODQ65538:ODU65538 ONM65538:ONQ65538 OXI65538:OXM65538 PHE65538:PHI65538 PRA65538:PRE65538 QAW65538:QBA65538 QKS65538:QKW65538 QUO65538:QUS65538 REK65538:REO65538 ROG65538:ROK65538 RYC65538:RYG65538 SHY65538:SIC65538 SRU65538:SRY65538 TBQ65538:TBU65538 TLM65538:TLQ65538 TVI65538:TVM65538 UFE65538:UFI65538 UPA65538:UPE65538 UYW65538:UZA65538 VIS65538:VIW65538 VSO65538:VSS65538 WCK65538:WCO65538 WMG65538:WMK65538 WWC65538:WWG65538 JQ131074:JU131074 TM131074:TQ131074 ADI131074:ADM131074 ANE131074:ANI131074 AXA131074:AXE131074 BGW131074:BHA131074 BQS131074:BQW131074 CAO131074:CAS131074 CKK131074:CKO131074 CUG131074:CUK131074 DEC131074:DEG131074 DNY131074:DOC131074 DXU131074:DXY131074 EHQ131074:EHU131074 ERM131074:ERQ131074 FBI131074:FBM131074 FLE131074:FLI131074 FVA131074:FVE131074 GEW131074:GFA131074 GOS131074:GOW131074 GYO131074:GYS131074 HIK131074:HIO131074 HSG131074:HSK131074 ICC131074:ICG131074 ILY131074:IMC131074 IVU131074:IVY131074 JFQ131074:JFU131074 JPM131074:JPQ131074 JZI131074:JZM131074 KJE131074:KJI131074 KTA131074:KTE131074 LCW131074:LDA131074 LMS131074:LMW131074 LWO131074:LWS131074 MGK131074:MGO131074 MQG131074:MQK131074 NAC131074:NAG131074 NJY131074:NKC131074 NTU131074:NTY131074 ODQ131074:ODU131074 ONM131074:ONQ131074 OXI131074:OXM131074 PHE131074:PHI131074 PRA131074:PRE131074 QAW131074:QBA131074 QKS131074:QKW131074 QUO131074:QUS131074 REK131074:REO131074 ROG131074:ROK131074 RYC131074:RYG131074 SHY131074:SIC131074 SRU131074:SRY131074 TBQ131074:TBU131074 TLM131074:TLQ131074 TVI131074:TVM131074 UFE131074:UFI131074 UPA131074:UPE131074 UYW131074:UZA131074 VIS131074:VIW131074 VSO131074:VSS131074 WCK131074:WCO131074 WMG131074:WMK131074 WWC131074:WWG131074 JQ196610:JU196610 TM196610:TQ196610 ADI196610:ADM196610 ANE196610:ANI196610 AXA196610:AXE196610 BGW196610:BHA196610 BQS196610:BQW196610 CAO196610:CAS196610 CKK196610:CKO196610 CUG196610:CUK196610 DEC196610:DEG196610 DNY196610:DOC196610 DXU196610:DXY196610 EHQ196610:EHU196610 ERM196610:ERQ196610 FBI196610:FBM196610 FLE196610:FLI196610 FVA196610:FVE196610 GEW196610:GFA196610 GOS196610:GOW196610 GYO196610:GYS196610 HIK196610:HIO196610 HSG196610:HSK196610 ICC196610:ICG196610 ILY196610:IMC196610 IVU196610:IVY196610 JFQ196610:JFU196610 JPM196610:JPQ196610 JZI196610:JZM196610 KJE196610:KJI196610 KTA196610:KTE196610 LCW196610:LDA196610 LMS196610:LMW196610 LWO196610:LWS196610 MGK196610:MGO196610 MQG196610:MQK196610 NAC196610:NAG196610 NJY196610:NKC196610 NTU196610:NTY196610 ODQ196610:ODU196610 ONM196610:ONQ196610 OXI196610:OXM196610 PHE196610:PHI196610 PRA196610:PRE196610 QAW196610:QBA196610 QKS196610:QKW196610 QUO196610:QUS196610 REK196610:REO196610 ROG196610:ROK196610 RYC196610:RYG196610 SHY196610:SIC196610 SRU196610:SRY196610 TBQ196610:TBU196610 TLM196610:TLQ196610 TVI196610:TVM196610 UFE196610:UFI196610 UPA196610:UPE196610 UYW196610:UZA196610 VIS196610:VIW196610 VSO196610:VSS196610 WCK196610:WCO196610 WMG196610:WMK196610 WWC196610:WWG196610 JQ262146:JU262146 TM262146:TQ262146 ADI262146:ADM262146 ANE262146:ANI262146 AXA262146:AXE262146 BGW262146:BHA262146 BQS262146:BQW262146 CAO262146:CAS262146 CKK262146:CKO262146 CUG262146:CUK262146 DEC262146:DEG262146 DNY262146:DOC262146 DXU262146:DXY262146 EHQ262146:EHU262146 ERM262146:ERQ262146 FBI262146:FBM262146 FLE262146:FLI262146 FVA262146:FVE262146 GEW262146:GFA262146 GOS262146:GOW262146 GYO262146:GYS262146 HIK262146:HIO262146 HSG262146:HSK262146 ICC262146:ICG262146 ILY262146:IMC262146 IVU262146:IVY262146 JFQ262146:JFU262146 JPM262146:JPQ262146 JZI262146:JZM262146 KJE262146:KJI262146 KTA262146:KTE262146 LCW262146:LDA262146 LMS262146:LMW262146 LWO262146:LWS262146 MGK262146:MGO262146 MQG262146:MQK262146 NAC262146:NAG262146 NJY262146:NKC262146 NTU262146:NTY262146 ODQ262146:ODU262146 ONM262146:ONQ262146 OXI262146:OXM262146 PHE262146:PHI262146 PRA262146:PRE262146 QAW262146:QBA262146 QKS262146:QKW262146 QUO262146:QUS262146 REK262146:REO262146 ROG262146:ROK262146 RYC262146:RYG262146 SHY262146:SIC262146 SRU262146:SRY262146 TBQ262146:TBU262146 TLM262146:TLQ262146 TVI262146:TVM262146 UFE262146:UFI262146 UPA262146:UPE262146 UYW262146:UZA262146 VIS262146:VIW262146 VSO262146:VSS262146 WCK262146:WCO262146 WMG262146:WMK262146 WWC262146:WWG262146 JQ327682:JU327682 TM327682:TQ327682 ADI327682:ADM327682 ANE327682:ANI327682 AXA327682:AXE327682 BGW327682:BHA327682 BQS327682:BQW327682 CAO327682:CAS327682 CKK327682:CKO327682 CUG327682:CUK327682 DEC327682:DEG327682 DNY327682:DOC327682 DXU327682:DXY327682 EHQ327682:EHU327682 ERM327682:ERQ327682 FBI327682:FBM327682 FLE327682:FLI327682 FVA327682:FVE327682 GEW327682:GFA327682 GOS327682:GOW327682 GYO327682:GYS327682 HIK327682:HIO327682 HSG327682:HSK327682 ICC327682:ICG327682 ILY327682:IMC327682 IVU327682:IVY327682 JFQ327682:JFU327682 JPM327682:JPQ327682 JZI327682:JZM327682 KJE327682:KJI327682 KTA327682:KTE327682 LCW327682:LDA327682 LMS327682:LMW327682 LWO327682:LWS327682 MGK327682:MGO327682 MQG327682:MQK327682 NAC327682:NAG327682 NJY327682:NKC327682 NTU327682:NTY327682 ODQ327682:ODU327682 ONM327682:ONQ327682 OXI327682:OXM327682 PHE327682:PHI327682 PRA327682:PRE327682 QAW327682:QBA327682 QKS327682:QKW327682 QUO327682:QUS327682 REK327682:REO327682 ROG327682:ROK327682 RYC327682:RYG327682 SHY327682:SIC327682 SRU327682:SRY327682 TBQ327682:TBU327682 TLM327682:TLQ327682 TVI327682:TVM327682 UFE327682:UFI327682 UPA327682:UPE327682 UYW327682:UZA327682 VIS327682:VIW327682 VSO327682:VSS327682 WCK327682:WCO327682 WMG327682:WMK327682 WWC327682:WWG327682 JQ393218:JU393218 TM393218:TQ393218 ADI393218:ADM393218 ANE393218:ANI393218 AXA393218:AXE393218 BGW393218:BHA393218 BQS393218:BQW393218 CAO393218:CAS393218 CKK393218:CKO393218 CUG393218:CUK393218 DEC393218:DEG393218 DNY393218:DOC393218 DXU393218:DXY393218 EHQ393218:EHU393218 ERM393218:ERQ393218 FBI393218:FBM393218 FLE393218:FLI393218 FVA393218:FVE393218 GEW393218:GFA393218 GOS393218:GOW393218 GYO393218:GYS393218 HIK393218:HIO393218 HSG393218:HSK393218 ICC393218:ICG393218 ILY393218:IMC393218 IVU393218:IVY393218 JFQ393218:JFU393218 JPM393218:JPQ393218 JZI393218:JZM393218 KJE393218:KJI393218 KTA393218:KTE393218 LCW393218:LDA393218 LMS393218:LMW393218 LWO393218:LWS393218 MGK393218:MGO393218 MQG393218:MQK393218 NAC393218:NAG393218 NJY393218:NKC393218 NTU393218:NTY393218 ODQ393218:ODU393218 ONM393218:ONQ393218 OXI393218:OXM393218 PHE393218:PHI393218 PRA393218:PRE393218 QAW393218:QBA393218 QKS393218:QKW393218 QUO393218:QUS393218 REK393218:REO393218 ROG393218:ROK393218 RYC393218:RYG393218 SHY393218:SIC393218 SRU393218:SRY393218 TBQ393218:TBU393218 TLM393218:TLQ393218 TVI393218:TVM393218 UFE393218:UFI393218 UPA393218:UPE393218 UYW393218:UZA393218 VIS393218:VIW393218 VSO393218:VSS393218 WCK393218:WCO393218 WMG393218:WMK393218 WWC393218:WWG393218 JQ458754:JU458754 TM458754:TQ458754 ADI458754:ADM458754 ANE458754:ANI458754 AXA458754:AXE458754 BGW458754:BHA458754 BQS458754:BQW458754 CAO458754:CAS458754 CKK458754:CKO458754 CUG458754:CUK458754 DEC458754:DEG458754 DNY458754:DOC458754 DXU458754:DXY458754 EHQ458754:EHU458754 ERM458754:ERQ458754 FBI458754:FBM458754 FLE458754:FLI458754 FVA458754:FVE458754 GEW458754:GFA458754 GOS458754:GOW458754 GYO458754:GYS458754 HIK458754:HIO458754 HSG458754:HSK458754 ICC458754:ICG458754 ILY458754:IMC458754 IVU458754:IVY458754 JFQ458754:JFU458754 JPM458754:JPQ458754 JZI458754:JZM458754 KJE458754:KJI458754 KTA458754:KTE458754 LCW458754:LDA458754 LMS458754:LMW458754 LWO458754:LWS458754 MGK458754:MGO458754 MQG458754:MQK458754 NAC458754:NAG458754 NJY458754:NKC458754 NTU458754:NTY458754 ODQ458754:ODU458754 ONM458754:ONQ458754 OXI458754:OXM458754 PHE458754:PHI458754 PRA458754:PRE458754 QAW458754:QBA458754 QKS458754:QKW458754 QUO458754:QUS458754 REK458754:REO458754 ROG458754:ROK458754 RYC458754:RYG458754 SHY458754:SIC458754 SRU458754:SRY458754 TBQ458754:TBU458754 TLM458754:TLQ458754 TVI458754:TVM458754 UFE458754:UFI458754 UPA458754:UPE458754 UYW458754:UZA458754 VIS458754:VIW458754 VSO458754:VSS458754 WCK458754:WCO458754 WMG458754:WMK458754 WWC458754:WWG458754 JQ524290:JU524290 TM524290:TQ524290 ADI524290:ADM524290 ANE524290:ANI524290 AXA524290:AXE524290 BGW524290:BHA524290 BQS524290:BQW524290 CAO524290:CAS524290 CKK524290:CKO524290 CUG524290:CUK524290 DEC524290:DEG524290 DNY524290:DOC524290 DXU524290:DXY524290 EHQ524290:EHU524290 ERM524290:ERQ524290 FBI524290:FBM524290 FLE524290:FLI524290 FVA524290:FVE524290 GEW524290:GFA524290 GOS524290:GOW524290 GYO524290:GYS524290 HIK524290:HIO524290 HSG524290:HSK524290 ICC524290:ICG524290 ILY524290:IMC524290 IVU524290:IVY524290 JFQ524290:JFU524290 JPM524290:JPQ524290 JZI524290:JZM524290 KJE524290:KJI524290 KTA524290:KTE524290 LCW524290:LDA524290 LMS524290:LMW524290 LWO524290:LWS524290 MGK524290:MGO524290 MQG524290:MQK524290 NAC524290:NAG524290 NJY524290:NKC524290 NTU524290:NTY524290 ODQ524290:ODU524290 ONM524290:ONQ524290 OXI524290:OXM524290 PHE524290:PHI524290 PRA524290:PRE524290 QAW524290:QBA524290 QKS524290:QKW524290 QUO524290:QUS524290 REK524290:REO524290 ROG524290:ROK524290 RYC524290:RYG524290 SHY524290:SIC524290 SRU524290:SRY524290 TBQ524290:TBU524290 TLM524290:TLQ524290 TVI524290:TVM524290 UFE524290:UFI524290 UPA524290:UPE524290 UYW524290:UZA524290 VIS524290:VIW524290 VSO524290:VSS524290 WCK524290:WCO524290 WMG524290:WMK524290 WWC524290:WWG524290 JQ589826:JU589826 TM589826:TQ589826 ADI589826:ADM589826 ANE589826:ANI589826 AXA589826:AXE589826 BGW589826:BHA589826 BQS589826:BQW589826 CAO589826:CAS589826 CKK589826:CKO589826 CUG589826:CUK589826 DEC589826:DEG589826 DNY589826:DOC589826 DXU589826:DXY589826 EHQ589826:EHU589826 ERM589826:ERQ589826 FBI589826:FBM589826 FLE589826:FLI589826 FVA589826:FVE589826 GEW589826:GFA589826 GOS589826:GOW589826 GYO589826:GYS589826 HIK589826:HIO589826 HSG589826:HSK589826 ICC589826:ICG589826 ILY589826:IMC589826 IVU589826:IVY589826 JFQ589826:JFU589826 JPM589826:JPQ589826 JZI589826:JZM589826 KJE589826:KJI589826 KTA589826:KTE589826 LCW589826:LDA589826 LMS589826:LMW589826 LWO589826:LWS589826 MGK589826:MGO589826 MQG589826:MQK589826 NAC589826:NAG589826 NJY589826:NKC589826 NTU589826:NTY589826 ODQ589826:ODU589826 ONM589826:ONQ589826 OXI589826:OXM589826 PHE589826:PHI589826 PRA589826:PRE589826 QAW589826:QBA589826 QKS589826:QKW589826 QUO589826:QUS589826 REK589826:REO589826 ROG589826:ROK589826 RYC589826:RYG589826 SHY589826:SIC589826 SRU589826:SRY589826 TBQ589826:TBU589826 TLM589826:TLQ589826 TVI589826:TVM589826 UFE589826:UFI589826 UPA589826:UPE589826 UYW589826:UZA589826 VIS589826:VIW589826 VSO589826:VSS589826 WCK589826:WCO589826 WMG589826:WMK589826 WWC589826:WWG589826 JQ655362:JU655362 TM655362:TQ655362 ADI655362:ADM655362 ANE655362:ANI655362 AXA655362:AXE655362 BGW655362:BHA655362 BQS655362:BQW655362 CAO655362:CAS655362 CKK655362:CKO655362 CUG655362:CUK655362 DEC655362:DEG655362 DNY655362:DOC655362 DXU655362:DXY655362 EHQ655362:EHU655362 ERM655362:ERQ655362 FBI655362:FBM655362 FLE655362:FLI655362 FVA655362:FVE655362 GEW655362:GFA655362 GOS655362:GOW655362 GYO655362:GYS655362 HIK655362:HIO655362 HSG655362:HSK655362 ICC655362:ICG655362 ILY655362:IMC655362 IVU655362:IVY655362 JFQ655362:JFU655362 JPM655362:JPQ655362 JZI655362:JZM655362 KJE655362:KJI655362 KTA655362:KTE655362 LCW655362:LDA655362 LMS655362:LMW655362 LWO655362:LWS655362 MGK655362:MGO655362 MQG655362:MQK655362 NAC655362:NAG655362 NJY655362:NKC655362 NTU655362:NTY655362 ODQ655362:ODU655362 ONM655362:ONQ655362 OXI655362:OXM655362 PHE655362:PHI655362 PRA655362:PRE655362 QAW655362:QBA655362 QKS655362:QKW655362 QUO655362:QUS655362 REK655362:REO655362 ROG655362:ROK655362 RYC655362:RYG655362 SHY655362:SIC655362 SRU655362:SRY655362 TBQ655362:TBU655362 TLM655362:TLQ655362 TVI655362:TVM655362 UFE655362:UFI655362 UPA655362:UPE655362 UYW655362:UZA655362 VIS655362:VIW655362 VSO655362:VSS655362 WCK655362:WCO655362 WMG655362:WMK655362 WWC655362:WWG655362 JQ720898:JU720898 TM720898:TQ720898 ADI720898:ADM720898 ANE720898:ANI720898 AXA720898:AXE720898 BGW720898:BHA720898 BQS720898:BQW720898 CAO720898:CAS720898 CKK720898:CKO720898 CUG720898:CUK720898 DEC720898:DEG720898 DNY720898:DOC720898 DXU720898:DXY720898 EHQ720898:EHU720898 ERM720898:ERQ720898 FBI720898:FBM720898 FLE720898:FLI720898 FVA720898:FVE720898 GEW720898:GFA720898 GOS720898:GOW720898 GYO720898:GYS720898 HIK720898:HIO720898 HSG720898:HSK720898 ICC720898:ICG720898 ILY720898:IMC720898 IVU720898:IVY720898 JFQ720898:JFU720898 JPM720898:JPQ720898 JZI720898:JZM720898 KJE720898:KJI720898 KTA720898:KTE720898 LCW720898:LDA720898 LMS720898:LMW720898 LWO720898:LWS720898 MGK720898:MGO720898 MQG720898:MQK720898 NAC720898:NAG720898 NJY720898:NKC720898 NTU720898:NTY720898 ODQ720898:ODU720898 ONM720898:ONQ720898 OXI720898:OXM720898 PHE720898:PHI720898 PRA720898:PRE720898 QAW720898:QBA720898 QKS720898:QKW720898 QUO720898:QUS720898 REK720898:REO720898 ROG720898:ROK720898 RYC720898:RYG720898 SHY720898:SIC720898 SRU720898:SRY720898 TBQ720898:TBU720898 TLM720898:TLQ720898 TVI720898:TVM720898 UFE720898:UFI720898 UPA720898:UPE720898 UYW720898:UZA720898 VIS720898:VIW720898 VSO720898:VSS720898 WCK720898:WCO720898 WMG720898:WMK720898 WWC720898:WWG720898 JQ786434:JU786434 TM786434:TQ786434 ADI786434:ADM786434 ANE786434:ANI786434 AXA786434:AXE786434 BGW786434:BHA786434 BQS786434:BQW786434 CAO786434:CAS786434 CKK786434:CKO786434 CUG786434:CUK786434 DEC786434:DEG786434 DNY786434:DOC786434 DXU786434:DXY786434 EHQ786434:EHU786434 ERM786434:ERQ786434 FBI786434:FBM786434 FLE786434:FLI786434 FVA786434:FVE786434 GEW786434:GFA786434 GOS786434:GOW786434 GYO786434:GYS786434 HIK786434:HIO786434 HSG786434:HSK786434 ICC786434:ICG786434 ILY786434:IMC786434 IVU786434:IVY786434 JFQ786434:JFU786434 JPM786434:JPQ786434 JZI786434:JZM786434 KJE786434:KJI786434 KTA786434:KTE786434 LCW786434:LDA786434 LMS786434:LMW786434 LWO786434:LWS786434 MGK786434:MGO786434 MQG786434:MQK786434 NAC786434:NAG786434 NJY786434:NKC786434 NTU786434:NTY786434 ODQ786434:ODU786434 ONM786434:ONQ786434 OXI786434:OXM786434 PHE786434:PHI786434 PRA786434:PRE786434 QAW786434:QBA786434 QKS786434:QKW786434 QUO786434:QUS786434 REK786434:REO786434 ROG786434:ROK786434 RYC786434:RYG786434 SHY786434:SIC786434 SRU786434:SRY786434 TBQ786434:TBU786434 TLM786434:TLQ786434 TVI786434:TVM786434 UFE786434:UFI786434 UPA786434:UPE786434 UYW786434:UZA786434 VIS786434:VIW786434 VSO786434:VSS786434 WCK786434:WCO786434 WMG786434:WMK786434 WWC786434:WWG786434 JQ851970:JU851970 TM851970:TQ851970 ADI851970:ADM851970 ANE851970:ANI851970 AXA851970:AXE851970 BGW851970:BHA851970 BQS851970:BQW851970 CAO851970:CAS851970 CKK851970:CKO851970 CUG851970:CUK851970 DEC851970:DEG851970 DNY851970:DOC851970 DXU851970:DXY851970 EHQ851970:EHU851970 ERM851970:ERQ851970 FBI851970:FBM851970 FLE851970:FLI851970 FVA851970:FVE851970 GEW851970:GFA851970 GOS851970:GOW851970 GYO851970:GYS851970 HIK851970:HIO851970 HSG851970:HSK851970 ICC851970:ICG851970 ILY851970:IMC851970 IVU851970:IVY851970 JFQ851970:JFU851970 JPM851970:JPQ851970 JZI851970:JZM851970 KJE851970:KJI851970 KTA851970:KTE851970 LCW851970:LDA851970 LMS851970:LMW851970 LWO851970:LWS851970 MGK851970:MGO851970 MQG851970:MQK851970 NAC851970:NAG851970 NJY851970:NKC851970 NTU851970:NTY851970 ODQ851970:ODU851970 ONM851970:ONQ851970 OXI851970:OXM851970 PHE851970:PHI851970 PRA851970:PRE851970 QAW851970:QBA851970 QKS851970:QKW851970 QUO851970:QUS851970 REK851970:REO851970 ROG851970:ROK851970 RYC851970:RYG851970 SHY851970:SIC851970 SRU851970:SRY851970 TBQ851970:TBU851970 TLM851970:TLQ851970 TVI851970:TVM851970 UFE851970:UFI851970 UPA851970:UPE851970 UYW851970:UZA851970 VIS851970:VIW851970 VSO851970:VSS851970 WCK851970:WCO851970 WMG851970:WMK851970 WWC851970:WWG851970 JQ917506:JU917506 TM917506:TQ917506 ADI917506:ADM917506 ANE917506:ANI917506 AXA917506:AXE917506 BGW917506:BHA917506 BQS917506:BQW917506 CAO917506:CAS917506 CKK917506:CKO917506 CUG917506:CUK917506 DEC917506:DEG917506 DNY917506:DOC917506 DXU917506:DXY917506 EHQ917506:EHU917506 ERM917506:ERQ917506 FBI917506:FBM917506 FLE917506:FLI917506 FVA917506:FVE917506 GEW917506:GFA917506 GOS917506:GOW917506 GYO917506:GYS917506 HIK917506:HIO917506 HSG917506:HSK917506 ICC917506:ICG917506 ILY917506:IMC917506 IVU917506:IVY917506 JFQ917506:JFU917506 JPM917506:JPQ917506 JZI917506:JZM917506 KJE917506:KJI917506 KTA917506:KTE917506 LCW917506:LDA917506 LMS917506:LMW917506 LWO917506:LWS917506 MGK917506:MGO917506 MQG917506:MQK917506 NAC917506:NAG917506 NJY917506:NKC917506 NTU917506:NTY917506 ODQ917506:ODU917506 ONM917506:ONQ917506 OXI917506:OXM917506 PHE917506:PHI917506 PRA917506:PRE917506 QAW917506:QBA917506 QKS917506:QKW917506 QUO917506:QUS917506 REK917506:REO917506 ROG917506:ROK917506 RYC917506:RYG917506 SHY917506:SIC917506 SRU917506:SRY917506 TBQ917506:TBU917506 TLM917506:TLQ917506 TVI917506:TVM917506 UFE917506:UFI917506 UPA917506:UPE917506 UYW917506:UZA917506 VIS917506:VIW917506 VSO917506:VSS917506 WCK917506:WCO917506 WMG917506:WMK917506 WWC917506:WWG917506 JQ983042:JU983042 TM983042:TQ983042 ADI983042:ADM983042 ANE983042:ANI983042 AXA983042:AXE983042 BGW983042:BHA983042 BQS983042:BQW983042 CAO983042:CAS983042 CKK983042:CKO983042 CUG983042:CUK983042 DEC983042:DEG983042 DNY983042:DOC983042 DXU983042:DXY983042 EHQ983042:EHU983042 ERM983042:ERQ983042 FBI983042:FBM983042 FLE983042:FLI983042 FVA983042:FVE983042 GEW983042:GFA983042 GOS983042:GOW983042 GYO983042:GYS983042 HIK983042:HIO983042 HSG983042:HSK983042 ICC983042:ICG983042 ILY983042:IMC983042 IVU983042:IVY983042 JFQ983042:JFU983042 JPM983042:JPQ983042 JZI983042:JZM983042 KJE983042:KJI983042 KTA983042:KTE983042 LCW983042:LDA983042 LMS983042:LMW983042 LWO983042:LWS983042 MGK983042:MGO983042 MQG983042:MQK983042 NAC983042:NAG983042 NJY983042:NKC983042 NTU983042:NTY983042 ODQ983042:ODU983042 ONM983042:ONQ983042 OXI983042:OXM983042 PHE983042:PHI983042 PRA983042:PRE983042 QAW983042:QBA983042 QKS983042:QKW983042 QUO983042:QUS983042 REK983042:REO983042 ROG983042:ROK983042 RYC983042:RYG983042 SHY983042:SIC983042 SRU983042:SRY983042 TBQ983042:TBU983042 TLM983042:TLQ983042 TVI983042:TVM983042 UFE983042:UFI983042 UPA983042:UPE983042 UYW983042:UZA983042 VIS983042:VIW983042 VSO983042:VSS983042 WCK983042:WCO983042 WMG983042:WMK983042 WWC983042:WWG983042 Q983028:U983042 Q65524:U65538 Q131060:U131074 Q196596:U196610 Q262132:U262146 Q327668:U327682 Q393204:U393218 Q458740:U458754 Q524276:U524290 Q589812:U589826 Q655348:U655362 Q720884:U720898 Q786420:U786434 Q851956:U851970 Q917492:U917506" xr:uid="{7B4FE33B-0634-46E6-A092-2671DE8A4BFC}">
      <formula1>#REF!</formula1>
    </dataValidation>
    <dataValidation type="list" errorStyle="warning" allowBlank="1" showInputMessage="1" showErrorMessage="1" error="選択をお願いします" sqref="P15:Q34" xr:uid="{C9FFF552-8466-441F-9C82-3918821FD775}">
      <formula1>"使用対象,非対象,不明"</formula1>
    </dataValidation>
    <dataValidation type="list" allowBlank="1" showInputMessage="1" showErrorMessage="1" sqref="WWC983028:WWG983041 JQ15:JU34 WWC15:WWG34 WMG15:WMK34 WCK15:WCO34 VSO15:VSS34 VIS15:VIW34 UYW15:UZA34 UPA15:UPE34 UFE15:UFI34 TVI15:TVM34 TLM15:TLQ34 TBQ15:TBU34 SRU15:SRY34 SHY15:SIC34 RYC15:RYG34 ROG15:ROK34 REK15:REO34 QUO15:QUS34 QKS15:QKW34 QAW15:QBA34 PRA15:PRE34 PHE15:PHI34 OXI15:OXM34 ONM15:ONQ34 ODQ15:ODU34 NTU15:NTY34 NJY15:NKC34 NAC15:NAG34 MQG15:MQK34 MGK15:MGO34 LWO15:LWS34 LMS15:LMW34 LCW15:LDA34 KTA15:KTE34 KJE15:KJI34 JZI15:JZM34 JPM15:JPQ34 JFQ15:JFU34 IVU15:IVY34 ILY15:IMC34 ICC15:ICG34 HSG15:HSK34 HIK15:HIO34 GYO15:GYS34 GOS15:GOW34 GEW15:GFA34 FVA15:FVE34 FLE15:FLI34 FBI15:FBM34 ERM15:ERQ34 EHQ15:EHU34 DXU15:DXY34 DNY15:DOC34 DEC15:DEG34 CUG15:CUK34 CKK15:CKO34 CAO15:CAS34 BQS15:BQW34 BGW15:BHA34 AXA15:AXE34 ANE15:ANI34 ADI15:ADM34 JQ65524:JU65537 WMG983028:WMK983041 WCK983028:WCO983041 VSO983028:VSS983041 VIS983028:VIW983041 UYW983028:UZA983041 UPA983028:UPE983041 UFE983028:UFI983041 TVI983028:TVM983041 TLM983028:TLQ983041 TBQ983028:TBU983041 SRU983028:SRY983041 SHY983028:SIC983041 RYC983028:RYG983041 ROG983028:ROK983041 REK983028:REO983041 QUO983028:QUS983041 QKS983028:QKW983041 QAW983028:QBA983041 PRA983028:PRE983041 PHE983028:PHI983041 OXI983028:OXM983041 ONM983028:ONQ983041 ODQ983028:ODU983041 NTU983028:NTY983041 NJY983028:NKC983041 NAC983028:NAG983041 MQG983028:MQK983041 MGK983028:MGO983041 LWO983028:LWS983041 LMS983028:LMW983041 LCW983028:LDA983041 KTA983028:KTE983041 KJE983028:KJI983041 JZI983028:JZM983041 JPM983028:JPQ983041 JFQ983028:JFU983041 IVU983028:IVY983041 ILY983028:IMC983041 ICC983028:ICG983041 HSG983028:HSK983041 HIK983028:HIO983041 GYO983028:GYS983041 GOS983028:GOW983041 GEW983028:GFA983041 FVA983028:FVE983041 FLE983028:FLI983041 FBI983028:FBM983041 ERM983028:ERQ983041 EHQ983028:EHU983041 DXU983028:DXY983041 DNY983028:DOC983041 DEC983028:DEG983041 CUG983028:CUK983041 CKK983028:CKO983041 CAO983028:CAS983041 BQS983028:BQW983041 BGW983028:BHA983041 AXA983028:AXE983041 ANE983028:ANI983041 ADI983028:ADM983041 TM983028:TQ983041 JQ983028:JU983041 WWC917492:WWG917505 WMG917492:WMK917505 WCK917492:WCO917505 VSO917492:VSS917505 VIS917492:VIW917505 UYW917492:UZA917505 UPA917492:UPE917505 UFE917492:UFI917505 TVI917492:TVM917505 TLM917492:TLQ917505 TBQ917492:TBU917505 SRU917492:SRY917505 SHY917492:SIC917505 RYC917492:RYG917505 ROG917492:ROK917505 REK917492:REO917505 QUO917492:QUS917505 QKS917492:QKW917505 QAW917492:QBA917505 PRA917492:PRE917505 PHE917492:PHI917505 OXI917492:OXM917505 ONM917492:ONQ917505 ODQ917492:ODU917505 NTU917492:NTY917505 NJY917492:NKC917505 NAC917492:NAG917505 MQG917492:MQK917505 MGK917492:MGO917505 LWO917492:LWS917505 LMS917492:LMW917505 LCW917492:LDA917505 KTA917492:KTE917505 KJE917492:KJI917505 JZI917492:JZM917505 JPM917492:JPQ917505 JFQ917492:JFU917505 IVU917492:IVY917505 ILY917492:IMC917505 ICC917492:ICG917505 HSG917492:HSK917505 HIK917492:HIO917505 GYO917492:GYS917505 GOS917492:GOW917505 GEW917492:GFA917505 FVA917492:FVE917505 FLE917492:FLI917505 FBI917492:FBM917505 ERM917492:ERQ917505 EHQ917492:EHU917505 DXU917492:DXY917505 DNY917492:DOC917505 DEC917492:DEG917505 CUG917492:CUK917505 CKK917492:CKO917505 CAO917492:CAS917505 BQS917492:BQW917505 BGW917492:BHA917505 AXA917492:AXE917505 ANE917492:ANI917505 ADI917492:ADM917505 TM917492:TQ917505 JQ917492:JU917505 WWC851956:WWG851969 WMG851956:WMK851969 WCK851956:WCO851969 VSO851956:VSS851969 VIS851956:VIW851969 UYW851956:UZA851969 UPA851956:UPE851969 UFE851956:UFI851969 TVI851956:TVM851969 TLM851956:TLQ851969 TBQ851956:TBU851969 SRU851956:SRY851969 SHY851956:SIC851969 RYC851956:RYG851969 ROG851956:ROK851969 REK851956:REO851969 QUO851956:QUS851969 QKS851956:QKW851969 QAW851956:QBA851969 PRA851956:PRE851969 PHE851956:PHI851969 OXI851956:OXM851969 ONM851956:ONQ851969 ODQ851956:ODU851969 NTU851956:NTY851969 NJY851956:NKC851969 NAC851956:NAG851969 MQG851956:MQK851969 MGK851956:MGO851969 LWO851956:LWS851969 LMS851956:LMW851969 LCW851956:LDA851969 KTA851956:KTE851969 KJE851956:KJI851969 JZI851956:JZM851969 JPM851956:JPQ851969 JFQ851956:JFU851969 IVU851956:IVY851969 ILY851956:IMC851969 ICC851956:ICG851969 HSG851956:HSK851969 HIK851956:HIO851969 GYO851956:GYS851969 GOS851956:GOW851969 GEW851956:GFA851969 FVA851956:FVE851969 FLE851956:FLI851969 FBI851956:FBM851969 ERM851956:ERQ851969 EHQ851956:EHU851969 DXU851956:DXY851969 DNY851956:DOC851969 DEC851956:DEG851969 CUG851956:CUK851969 CKK851956:CKO851969 CAO851956:CAS851969 BQS851956:BQW851969 BGW851956:BHA851969 AXA851956:AXE851969 ANE851956:ANI851969 ADI851956:ADM851969 TM851956:TQ851969 JQ851956:JU851969 WWC786420:WWG786433 WMG786420:WMK786433 WCK786420:WCO786433 VSO786420:VSS786433 VIS786420:VIW786433 UYW786420:UZA786433 UPA786420:UPE786433 UFE786420:UFI786433 TVI786420:TVM786433 TLM786420:TLQ786433 TBQ786420:TBU786433 SRU786420:SRY786433 SHY786420:SIC786433 RYC786420:RYG786433 ROG786420:ROK786433 REK786420:REO786433 QUO786420:QUS786433 QKS786420:QKW786433 QAW786420:QBA786433 PRA786420:PRE786433 PHE786420:PHI786433 OXI786420:OXM786433 ONM786420:ONQ786433 ODQ786420:ODU786433 NTU786420:NTY786433 NJY786420:NKC786433 NAC786420:NAG786433 MQG786420:MQK786433 MGK786420:MGO786433 LWO786420:LWS786433 LMS786420:LMW786433 LCW786420:LDA786433 KTA786420:KTE786433 KJE786420:KJI786433 JZI786420:JZM786433 JPM786420:JPQ786433 JFQ786420:JFU786433 IVU786420:IVY786433 ILY786420:IMC786433 ICC786420:ICG786433 HSG786420:HSK786433 HIK786420:HIO786433 GYO786420:GYS786433 GOS786420:GOW786433 GEW786420:GFA786433 FVA786420:FVE786433 FLE786420:FLI786433 FBI786420:FBM786433 ERM786420:ERQ786433 EHQ786420:EHU786433 DXU786420:DXY786433 DNY786420:DOC786433 DEC786420:DEG786433 CUG786420:CUK786433 CKK786420:CKO786433 CAO786420:CAS786433 BQS786420:BQW786433 BGW786420:BHA786433 AXA786420:AXE786433 ANE786420:ANI786433 ADI786420:ADM786433 TM786420:TQ786433 JQ786420:JU786433 WWC720884:WWG720897 WMG720884:WMK720897 WCK720884:WCO720897 VSO720884:VSS720897 VIS720884:VIW720897 UYW720884:UZA720897 UPA720884:UPE720897 UFE720884:UFI720897 TVI720884:TVM720897 TLM720884:TLQ720897 TBQ720884:TBU720897 SRU720884:SRY720897 SHY720884:SIC720897 RYC720884:RYG720897 ROG720884:ROK720897 REK720884:REO720897 QUO720884:QUS720897 QKS720884:QKW720897 QAW720884:QBA720897 PRA720884:PRE720897 PHE720884:PHI720897 OXI720884:OXM720897 ONM720884:ONQ720897 ODQ720884:ODU720897 NTU720884:NTY720897 NJY720884:NKC720897 NAC720884:NAG720897 MQG720884:MQK720897 MGK720884:MGO720897 LWO720884:LWS720897 LMS720884:LMW720897 LCW720884:LDA720897 KTA720884:KTE720897 KJE720884:KJI720897 JZI720884:JZM720897 JPM720884:JPQ720897 JFQ720884:JFU720897 IVU720884:IVY720897 ILY720884:IMC720897 ICC720884:ICG720897 HSG720884:HSK720897 HIK720884:HIO720897 GYO720884:GYS720897 GOS720884:GOW720897 GEW720884:GFA720897 FVA720884:FVE720897 FLE720884:FLI720897 FBI720884:FBM720897 ERM720884:ERQ720897 EHQ720884:EHU720897 DXU720884:DXY720897 DNY720884:DOC720897 DEC720884:DEG720897 CUG720884:CUK720897 CKK720884:CKO720897 CAO720884:CAS720897 BQS720884:BQW720897 BGW720884:BHA720897 AXA720884:AXE720897 ANE720884:ANI720897 ADI720884:ADM720897 TM720884:TQ720897 JQ720884:JU720897 WWC655348:WWG655361 WMG655348:WMK655361 WCK655348:WCO655361 VSO655348:VSS655361 VIS655348:VIW655361 UYW655348:UZA655361 UPA655348:UPE655361 UFE655348:UFI655361 TVI655348:TVM655361 TLM655348:TLQ655361 TBQ655348:TBU655361 SRU655348:SRY655361 SHY655348:SIC655361 RYC655348:RYG655361 ROG655348:ROK655361 REK655348:REO655361 QUO655348:QUS655361 QKS655348:QKW655361 QAW655348:QBA655361 PRA655348:PRE655361 PHE655348:PHI655361 OXI655348:OXM655361 ONM655348:ONQ655361 ODQ655348:ODU655361 NTU655348:NTY655361 NJY655348:NKC655361 NAC655348:NAG655361 MQG655348:MQK655361 MGK655348:MGO655361 LWO655348:LWS655361 LMS655348:LMW655361 LCW655348:LDA655361 KTA655348:KTE655361 KJE655348:KJI655361 JZI655348:JZM655361 JPM655348:JPQ655361 JFQ655348:JFU655361 IVU655348:IVY655361 ILY655348:IMC655361 ICC655348:ICG655361 HSG655348:HSK655361 HIK655348:HIO655361 GYO655348:GYS655361 GOS655348:GOW655361 GEW655348:GFA655361 FVA655348:FVE655361 FLE655348:FLI655361 FBI655348:FBM655361 ERM655348:ERQ655361 EHQ655348:EHU655361 DXU655348:DXY655361 DNY655348:DOC655361 DEC655348:DEG655361 CUG655348:CUK655361 CKK655348:CKO655361 CAO655348:CAS655361 BQS655348:BQW655361 BGW655348:BHA655361 AXA655348:AXE655361 ANE655348:ANI655361 ADI655348:ADM655361 TM655348:TQ655361 JQ655348:JU655361 WWC589812:WWG589825 WMG589812:WMK589825 WCK589812:WCO589825 VSO589812:VSS589825 VIS589812:VIW589825 UYW589812:UZA589825 UPA589812:UPE589825 UFE589812:UFI589825 TVI589812:TVM589825 TLM589812:TLQ589825 TBQ589812:TBU589825 SRU589812:SRY589825 SHY589812:SIC589825 RYC589812:RYG589825 ROG589812:ROK589825 REK589812:REO589825 QUO589812:QUS589825 QKS589812:QKW589825 QAW589812:QBA589825 PRA589812:PRE589825 PHE589812:PHI589825 OXI589812:OXM589825 ONM589812:ONQ589825 ODQ589812:ODU589825 NTU589812:NTY589825 NJY589812:NKC589825 NAC589812:NAG589825 MQG589812:MQK589825 MGK589812:MGO589825 LWO589812:LWS589825 LMS589812:LMW589825 LCW589812:LDA589825 KTA589812:KTE589825 KJE589812:KJI589825 JZI589812:JZM589825 JPM589812:JPQ589825 JFQ589812:JFU589825 IVU589812:IVY589825 ILY589812:IMC589825 ICC589812:ICG589825 HSG589812:HSK589825 HIK589812:HIO589825 GYO589812:GYS589825 GOS589812:GOW589825 GEW589812:GFA589825 FVA589812:FVE589825 FLE589812:FLI589825 FBI589812:FBM589825 ERM589812:ERQ589825 EHQ589812:EHU589825 DXU589812:DXY589825 DNY589812:DOC589825 DEC589812:DEG589825 CUG589812:CUK589825 CKK589812:CKO589825 CAO589812:CAS589825 BQS589812:BQW589825 BGW589812:BHA589825 AXA589812:AXE589825 ANE589812:ANI589825 ADI589812:ADM589825 TM589812:TQ589825 JQ589812:JU589825 WWC524276:WWG524289 WMG524276:WMK524289 WCK524276:WCO524289 VSO524276:VSS524289 VIS524276:VIW524289 UYW524276:UZA524289 UPA524276:UPE524289 UFE524276:UFI524289 TVI524276:TVM524289 TLM524276:TLQ524289 TBQ524276:TBU524289 SRU524276:SRY524289 SHY524276:SIC524289 RYC524276:RYG524289 ROG524276:ROK524289 REK524276:REO524289 QUO524276:QUS524289 QKS524276:QKW524289 QAW524276:QBA524289 PRA524276:PRE524289 PHE524276:PHI524289 OXI524276:OXM524289 ONM524276:ONQ524289 ODQ524276:ODU524289 NTU524276:NTY524289 NJY524276:NKC524289 NAC524276:NAG524289 MQG524276:MQK524289 MGK524276:MGO524289 LWO524276:LWS524289 LMS524276:LMW524289 LCW524276:LDA524289 KTA524276:KTE524289 KJE524276:KJI524289 JZI524276:JZM524289 JPM524276:JPQ524289 JFQ524276:JFU524289 IVU524276:IVY524289 ILY524276:IMC524289 ICC524276:ICG524289 HSG524276:HSK524289 HIK524276:HIO524289 GYO524276:GYS524289 GOS524276:GOW524289 GEW524276:GFA524289 FVA524276:FVE524289 FLE524276:FLI524289 FBI524276:FBM524289 ERM524276:ERQ524289 EHQ524276:EHU524289 DXU524276:DXY524289 DNY524276:DOC524289 DEC524276:DEG524289 CUG524276:CUK524289 CKK524276:CKO524289 CAO524276:CAS524289 BQS524276:BQW524289 BGW524276:BHA524289 AXA524276:AXE524289 ANE524276:ANI524289 ADI524276:ADM524289 TM524276:TQ524289 JQ524276:JU524289 WWC458740:WWG458753 WMG458740:WMK458753 WCK458740:WCO458753 VSO458740:VSS458753 VIS458740:VIW458753 UYW458740:UZA458753 UPA458740:UPE458753 UFE458740:UFI458753 TVI458740:TVM458753 TLM458740:TLQ458753 TBQ458740:TBU458753 SRU458740:SRY458753 SHY458740:SIC458753 RYC458740:RYG458753 ROG458740:ROK458753 REK458740:REO458753 QUO458740:QUS458753 QKS458740:QKW458753 QAW458740:QBA458753 PRA458740:PRE458753 PHE458740:PHI458753 OXI458740:OXM458753 ONM458740:ONQ458753 ODQ458740:ODU458753 NTU458740:NTY458753 NJY458740:NKC458753 NAC458740:NAG458753 MQG458740:MQK458753 MGK458740:MGO458753 LWO458740:LWS458753 LMS458740:LMW458753 LCW458740:LDA458753 KTA458740:KTE458753 KJE458740:KJI458753 JZI458740:JZM458753 JPM458740:JPQ458753 JFQ458740:JFU458753 IVU458740:IVY458753 ILY458740:IMC458753 ICC458740:ICG458753 HSG458740:HSK458753 HIK458740:HIO458753 GYO458740:GYS458753 GOS458740:GOW458753 GEW458740:GFA458753 FVA458740:FVE458753 FLE458740:FLI458753 FBI458740:FBM458753 ERM458740:ERQ458753 EHQ458740:EHU458753 DXU458740:DXY458753 DNY458740:DOC458753 DEC458740:DEG458753 CUG458740:CUK458753 CKK458740:CKO458753 CAO458740:CAS458753 BQS458740:BQW458753 BGW458740:BHA458753 AXA458740:AXE458753 ANE458740:ANI458753 ADI458740:ADM458753 TM458740:TQ458753 JQ458740:JU458753 WWC393204:WWG393217 WMG393204:WMK393217 WCK393204:WCO393217 VSO393204:VSS393217 VIS393204:VIW393217 UYW393204:UZA393217 UPA393204:UPE393217 UFE393204:UFI393217 TVI393204:TVM393217 TLM393204:TLQ393217 TBQ393204:TBU393217 SRU393204:SRY393217 SHY393204:SIC393217 RYC393204:RYG393217 ROG393204:ROK393217 REK393204:REO393217 QUO393204:QUS393217 QKS393204:QKW393217 QAW393204:QBA393217 PRA393204:PRE393217 PHE393204:PHI393217 OXI393204:OXM393217 ONM393204:ONQ393217 ODQ393204:ODU393217 NTU393204:NTY393217 NJY393204:NKC393217 NAC393204:NAG393217 MQG393204:MQK393217 MGK393204:MGO393217 LWO393204:LWS393217 LMS393204:LMW393217 LCW393204:LDA393217 KTA393204:KTE393217 KJE393204:KJI393217 JZI393204:JZM393217 JPM393204:JPQ393217 JFQ393204:JFU393217 IVU393204:IVY393217 ILY393204:IMC393217 ICC393204:ICG393217 HSG393204:HSK393217 HIK393204:HIO393217 GYO393204:GYS393217 GOS393204:GOW393217 GEW393204:GFA393217 FVA393204:FVE393217 FLE393204:FLI393217 FBI393204:FBM393217 ERM393204:ERQ393217 EHQ393204:EHU393217 DXU393204:DXY393217 DNY393204:DOC393217 DEC393204:DEG393217 CUG393204:CUK393217 CKK393204:CKO393217 CAO393204:CAS393217 BQS393204:BQW393217 BGW393204:BHA393217 AXA393204:AXE393217 ANE393204:ANI393217 ADI393204:ADM393217 TM393204:TQ393217 JQ393204:JU393217 WWC327668:WWG327681 WMG327668:WMK327681 WCK327668:WCO327681 VSO327668:VSS327681 VIS327668:VIW327681 UYW327668:UZA327681 UPA327668:UPE327681 UFE327668:UFI327681 TVI327668:TVM327681 TLM327668:TLQ327681 TBQ327668:TBU327681 SRU327668:SRY327681 SHY327668:SIC327681 RYC327668:RYG327681 ROG327668:ROK327681 REK327668:REO327681 QUO327668:QUS327681 QKS327668:QKW327681 QAW327668:QBA327681 PRA327668:PRE327681 PHE327668:PHI327681 OXI327668:OXM327681 ONM327668:ONQ327681 ODQ327668:ODU327681 NTU327668:NTY327681 NJY327668:NKC327681 NAC327668:NAG327681 MQG327668:MQK327681 MGK327668:MGO327681 LWO327668:LWS327681 LMS327668:LMW327681 LCW327668:LDA327681 KTA327668:KTE327681 KJE327668:KJI327681 JZI327668:JZM327681 JPM327668:JPQ327681 JFQ327668:JFU327681 IVU327668:IVY327681 ILY327668:IMC327681 ICC327668:ICG327681 HSG327668:HSK327681 HIK327668:HIO327681 GYO327668:GYS327681 GOS327668:GOW327681 GEW327668:GFA327681 FVA327668:FVE327681 FLE327668:FLI327681 FBI327668:FBM327681 ERM327668:ERQ327681 EHQ327668:EHU327681 DXU327668:DXY327681 DNY327668:DOC327681 DEC327668:DEG327681 CUG327668:CUK327681 CKK327668:CKO327681 CAO327668:CAS327681 BQS327668:BQW327681 BGW327668:BHA327681 AXA327668:AXE327681 ANE327668:ANI327681 ADI327668:ADM327681 TM327668:TQ327681 JQ327668:JU327681 WWC262132:WWG262145 WMG262132:WMK262145 WCK262132:WCO262145 VSO262132:VSS262145 VIS262132:VIW262145 UYW262132:UZA262145 UPA262132:UPE262145 UFE262132:UFI262145 TVI262132:TVM262145 TLM262132:TLQ262145 TBQ262132:TBU262145 SRU262132:SRY262145 SHY262132:SIC262145 RYC262132:RYG262145 ROG262132:ROK262145 REK262132:REO262145 QUO262132:QUS262145 QKS262132:QKW262145 QAW262132:QBA262145 PRA262132:PRE262145 PHE262132:PHI262145 OXI262132:OXM262145 ONM262132:ONQ262145 ODQ262132:ODU262145 NTU262132:NTY262145 NJY262132:NKC262145 NAC262132:NAG262145 MQG262132:MQK262145 MGK262132:MGO262145 LWO262132:LWS262145 LMS262132:LMW262145 LCW262132:LDA262145 KTA262132:KTE262145 KJE262132:KJI262145 JZI262132:JZM262145 JPM262132:JPQ262145 JFQ262132:JFU262145 IVU262132:IVY262145 ILY262132:IMC262145 ICC262132:ICG262145 HSG262132:HSK262145 HIK262132:HIO262145 GYO262132:GYS262145 GOS262132:GOW262145 GEW262132:GFA262145 FVA262132:FVE262145 FLE262132:FLI262145 FBI262132:FBM262145 ERM262132:ERQ262145 EHQ262132:EHU262145 DXU262132:DXY262145 DNY262132:DOC262145 DEC262132:DEG262145 CUG262132:CUK262145 CKK262132:CKO262145 CAO262132:CAS262145 BQS262132:BQW262145 BGW262132:BHA262145 AXA262132:AXE262145 ANE262132:ANI262145 ADI262132:ADM262145 TM262132:TQ262145 JQ262132:JU262145 WWC196596:WWG196609 WMG196596:WMK196609 WCK196596:WCO196609 VSO196596:VSS196609 VIS196596:VIW196609 UYW196596:UZA196609 UPA196596:UPE196609 UFE196596:UFI196609 TVI196596:TVM196609 TLM196596:TLQ196609 TBQ196596:TBU196609 SRU196596:SRY196609 SHY196596:SIC196609 RYC196596:RYG196609 ROG196596:ROK196609 REK196596:REO196609 QUO196596:QUS196609 QKS196596:QKW196609 QAW196596:QBA196609 PRA196596:PRE196609 PHE196596:PHI196609 OXI196596:OXM196609 ONM196596:ONQ196609 ODQ196596:ODU196609 NTU196596:NTY196609 NJY196596:NKC196609 NAC196596:NAG196609 MQG196596:MQK196609 MGK196596:MGO196609 LWO196596:LWS196609 LMS196596:LMW196609 LCW196596:LDA196609 KTA196596:KTE196609 KJE196596:KJI196609 JZI196596:JZM196609 JPM196596:JPQ196609 JFQ196596:JFU196609 IVU196596:IVY196609 ILY196596:IMC196609 ICC196596:ICG196609 HSG196596:HSK196609 HIK196596:HIO196609 GYO196596:GYS196609 GOS196596:GOW196609 GEW196596:GFA196609 FVA196596:FVE196609 FLE196596:FLI196609 FBI196596:FBM196609 ERM196596:ERQ196609 EHQ196596:EHU196609 DXU196596:DXY196609 DNY196596:DOC196609 DEC196596:DEG196609 CUG196596:CUK196609 CKK196596:CKO196609 CAO196596:CAS196609 BQS196596:BQW196609 BGW196596:BHA196609 AXA196596:AXE196609 ANE196596:ANI196609 ADI196596:ADM196609 TM196596:TQ196609 JQ196596:JU196609 WWC131060:WWG131073 WMG131060:WMK131073 WCK131060:WCO131073 VSO131060:VSS131073 VIS131060:VIW131073 UYW131060:UZA131073 UPA131060:UPE131073 UFE131060:UFI131073 TVI131060:TVM131073 TLM131060:TLQ131073 TBQ131060:TBU131073 SRU131060:SRY131073 SHY131060:SIC131073 RYC131060:RYG131073 ROG131060:ROK131073 REK131060:REO131073 QUO131060:QUS131073 QKS131060:QKW131073 QAW131060:QBA131073 PRA131060:PRE131073 PHE131060:PHI131073 OXI131060:OXM131073 ONM131060:ONQ131073 ODQ131060:ODU131073 NTU131060:NTY131073 NJY131060:NKC131073 NAC131060:NAG131073 MQG131060:MQK131073 MGK131060:MGO131073 LWO131060:LWS131073 LMS131060:LMW131073 LCW131060:LDA131073 KTA131060:KTE131073 KJE131060:KJI131073 JZI131060:JZM131073 JPM131060:JPQ131073 JFQ131060:JFU131073 IVU131060:IVY131073 ILY131060:IMC131073 ICC131060:ICG131073 HSG131060:HSK131073 HIK131060:HIO131073 GYO131060:GYS131073 GOS131060:GOW131073 GEW131060:GFA131073 FVA131060:FVE131073 FLE131060:FLI131073 FBI131060:FBM131073 ERM131060:ERQ131073 EHQ131060:EHU131073 DXU131060:DXY131073 DNY131060:DOC131073 DEC131060:DEG131073 CUG131060:CUK131073 CKK131060:CKO131073 CAO131060:CAS131073 BQS131060:BQW131073 BGW131060:BHA131073 AXA131060:AXE131073 ANE131060:ANI131073 ADI131060:ADM131073 TM131060:TQ131073 JQ131060:JU131073 WWC65524:WWG65537 WMG65524:WMK65537 WCK65524:WCO65537 VSO65524:VSS65537 VIS65524:VIW65537 UYW65524:UZA65537 UPA65524:UPE65537 UFE65524:UFI65537 TVI65524:TVM65537 TLM65524:TLQ65537 TBQ65524:TBU65537 SRU65524:SRY65537 SHY65524:SIC65537 RYC65524:RYG65537 ROG65524:ROK65537 REK65524:REO65537 QUO65524:QUS65537 QKS65524:QKW65537 QAW65524:QBA65537 PRA65524:PRE65537 PHE65524:PHI65537 OXI65524:OXM65537 ONM65524:ONQ65537 ODQ65524:ODU65537 NTU65524:NTY65537 NJY65524:NKC65537 NAC65524:NAG65537 MQG65524:MQK65537 MGK65524:MGO65537 LWO65524:LWS65537 LMS65524:LMW65537 LCW65524:LDA65537 KTA65524:KTE65537 KJE65524:KJI65537 JZI65524:JZM65537 JPM65524:JPQ65537 JFQ65524:JFU65537 IVU65524:IVY65537 ILY65524:IMC65537 ICC65524:ICG65537 HSG65524:HSK65537 HIK65524:HIO65537 GYO65524:GYS65537 GOS65524:GOW65537 GEW65524:GFA65537 FVA65524:FVE65537 FLE65524:FLI65537 FBI65524:FBM65537 ERM65524:ERQ65537 EHQ65524:EHU65537 DXU65524:DXY65537 DNY65524:DOC65537 DEC65524:DEG65537 CUG65524:CUK65537 CKK65524:CKO65537 CAO65524:CAS65537 BQS65524:BQW65537 BGW65524:BHA65537 AXA65524:AXE65537 ANE65524:ANI65537 ADI65524:ADM65537 TM65524:TQ65537 TM15:TQ34" xr:uid="{928CA2A4-0FD1-478A-843F-F2AD085950A9}">
      <formula1>HH$82:HH$120</formula1>
    </dataValidation>
    <dataValidation type="list" allowBlank="1" showInputMessage="1" showErrorMessage="1" sqref="R15:V34" xr:uid="{6B6D3087-E41E-4DBF-83DF-E365F9A8FFEA}">
      <formula1>$A$81:$A$123</formula1>
    </dataValidation>
  </dataValidations>
  <printOptions horizontalCentered="1"/>
  <pageMargins left="0.23622047244094491" right="0.23622047244094491" top="0.35433070866141736" bottom="0.35433070866141736" header="0.31496062992125984" footer="0.31496062992125984"/>
  <pageSetup paperSize="9" scale="39" orientation="landscape" r:id="rId1"/>
  <rowBreaks count="1" manualBreakCount="1">
    <brk id="61" max="5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上本野 純子</cp:lastModifiedBy>
  <cp:lastPrinted>2021-11-17T01:44:36Z</cp:lastPrinted>
  <dcterms:created xsi:type="dcterms:W3CDTF">2017-02-17T03:38:42Z</dcterms:created>
  <dcterms:modified xsi:type="dcterms:W3CDTF">2024-12-20T02:18:41Z</dcterms:modified>
</cp:coreProperties>
</file>