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Msc-fs\人材育成部\01_研修事業\00.集合研修\06.2026年度研修\09.HP掲載　申込書\01.申込書(原本)\01.集合研修\"/>
    </mc:Choice>
  </mc:AlternateContent>
  <xr:revisionPtr revIDLastSave="0" documentId="13_ncr:1_{BBB026BC-CA2D-438D-9389-5B35456734F6}" xr6:coauthVersionLast="47" xr6:coauthVersionMax="47" xr10:uidLastSave="{00000000-0000-0000-0000-000000000000}"/>
  <bookViews>
    <workbookView xWindow="-110" yWindow="-110" windowWidth="19420" windowHeight="10300" xr2:uid="{00000000-000D-0000-FFFF-FFFF00000000}"/>
  </bookViews>
  <sheets>
    <sheet name="申込書" sheetId="3" r:id="rId1"/>
  </sheets>
  <externalReferences>
    <externalReference r:id="rId2"/>
    <externalReference r:id="rId3"/>
    <externalReference r:id="rId4"/>
    <externalReference r:id="rId5"/>
    <externalReference r:id="rId6"/>
    <externalReference r:id="rId7"/>
  </externalReferences>
  <definedNames>
    <definedName name="koumoku">[1]List!$B$6:$B$12</definedName>
    <definedName name="list" localSheetId="0">#REF!</definedName>
    <definedName name="list">#REF!</definedName>
    <definedName name="Officeマスター" localSheetId="0">[2]研修カレンダー!$B$41:$B$49</definedName>
    <definedName name="Officeマスター">[3]研修カレンダー!$B$41:$B$49</definedName>
    <definedName name="_xlnm.Print_Area" localSheetId="0">申込書!$A$1:$BG$63</definedName>
    <definedName name="_xlnm.Print_Area">#REF!</definedName>
    <definedName name="syuukeihyou11">[4]集計表２!$A$3:$AD$109</definedName>
    <definedName name="test" localSheetId="0">#REF!</definedName>
    <definedName name="test">#REF!</definedName>
    <definedName name="T宮研請求書番号管理一覧" localSheetId="0">#REF!</definedName>
    <definedName name="T宮研請求書番号管理一覧">#REF!</definedName>
    <definedName name="Webマスター" localSheetId="0">[2]研修カレンダー!$B$53:$B$58</definedName>
    <definedName name="Webマスター">[3]研修カレンダー!$B$53:$B$58</definedName>
    <definedName name="コース番号" localSheetId="0">#REF!</definedName>
    <definedName name="コース番号">#REF!</definedName>
    <definedName name="ジャンル" localSheetId="0">[2]研修カレンダー!$A$41,[2]研修カレンダー!$A$42,[2]研修カレンダー!$A$43,[2]研修カレンダー!$A$44,[2]研修カレンダー!$A$45</definedName>
    <definedName name="ジャンル">[3]研修カレンダー!$A$41,[3]研修カレンダー!$A$42,[3]研修カレンダー!$A$43,[3]研修カレンダー!$A$44,[3]研修カレンダー!$A$45</definedName>
    <definedName name="ソーシャル研修" localSheetId="0">[2]研修カレンダー!$B$61:$B$62</definedName>
    <definedName name="ソーシャル研修">[3]研修カレンダー!$B$61:$B$62</definedName>
    <definedName name="デザインマスター" localSheetId="0">[2]研修カレンダー!$B$59:$B$60</definedName>
    <definedName name="デザインマスター">[3]研修カレンダー!$B$59:$B$60</definedName>
    <definedName name="ネットワーク研修" localSheetId="0">[2]研修カレンダー!$B$63:$B$65</definedName>
    <definedName name="ネットワーク研修">[3]研修カレンダー!$B$63:$B$65</definedName>
    <definedName name="価格台帳" localSheetId="0">#REF!</definedName>
    <definedName name="価格台帳">#REF!</definedName>
    <definedName name="期">[5]work!$A$22:$A$23</definedName>
    <definedName name="研修区分">[5]work!$A$26:$A$29</definedName>
    <definedName name="商品台帳" localSheetId="0">#REF!</definedName>
    <definedName name="商品台帳">#REF!</definedName>
    <definedName name="商品名" localSheetId="0">#REF!</definedName>
    <definedName name="商品名">#REF!</definedName>
    <definedName name="地域SC">[5]work!$A$1:$A$19</definedName>
    <definedName name="得意先台帳" localSheetId="0">#REF!</definedName>
    <definedName name="得意先台帳">#REF!</definedName>
    <definedName name="得意先名" localSheetId="0">#REF!</definedName>
    <definedName name="得意先名">#REF!</definedName>
    <definedName name="評価テーブル" localSheetId="0">#REF!</definedName>
    <definedName name="評価テーブル">#REF!</definedName>
    <definedName name="報奨金テーブル">'[6]達成評価（３）'!$F$3:$G$6</definedName>
    <definedName name="曜日" localSheetId="0">#REF!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4" i="3" l="1"/>
  <c r="O103" i="3"/>
  <c r="O110" i="3"/>
  <c r="O121" i="3"/>
  <c r="BF35" i="3"/>
  <c r="BE35" i="3"/>
  <c r="BD35" i="3"/>
  <c r="BA35" i="3"/>
  <c r="AX35" i="3"/>
  <c r="AV35" i="3"/>
  <c r="W35" i="3"/>
  <c r="BF34" i="3"/>
  <c r="BE34" i="3"/>
  <c r="BD34" i="3"/>
  <c r="BA34" i="3"/>
  <c r="AX34" i="3"/>
  <c r="AV34" i="3"/>
  <c r="W34" i="3"/>
  <c r="BF33" i="3"/>
  <c r="BE33" i="3"/>
  <c r="BD33" i="3"/>
  <c r="BA33" i="3"/>
  <c r="AX33" i="3"/>
  <c r="AV33" i="3"/>
  <c r="W33" i="3"/>
  <c r="BF32" i="3"/>
  <c r="BE32" i="3"/>
  <c r="BD32" i="3"/>
  <c r="BA32" i="3"/>
  <c r="AX32" i="3"/>
  <c r="AV32" i="3"/>
  <c r="W32" i="3"/>
  <c r="BF31" i="3"/>
  <c r="BE31" i="3"/>
  <c r="BD31" i="3"/>
  <c r="BA31" i="3"/>
  <c r="AX31" i="3"/>
  <c r="AV31" i="3"/>
  <c r="W31" i="3"/>
  <c r="BF30" i="3"/>
  <c r="BE30" i="3"/>
  <c r="BD30" i="3"/>
  <c r="BA30" i="3"/>
  <c r="AX30" i="3"/>
  <c r="AV30" i="3"/>
  <c r="W30" i="3"/>
  <c r="BF29" i="3"/>
  <c r="BE29" i="3"/>
  <c r="BD29" i="3"/>
  <c r="BA29" i="3"/>
  <c r="AX29" i="3"/>
  <c r="AV29" i="3"/>
  <c r="W29" i="3"/>
  <c r="BF28" i="3"/>
  <c r="BE28" i="3"/>
  <c r="BD28" i="3"/>
  <c r="BA28" i="3"/>
  <c r="AX28" i="3"/>
  <c r="AV28" i="3"/>
  <c r="W28" i="3"/>
  <c r="BF27" i="3"/>
  <c r="BE27" i="3"/>
  <c r="BD27" i="3"/>
  <c r="BA27" i="3"/>
  <c r="AX27" i="3"/>
  <c r="AV27" i="3"/>
  <c r="W27" i="3"/>
  <c r="O88" i="3"/>
  <c r="O89" i="3"/>
  <c r="O90" i="3"/>
  <c r="O91" i="3"/>
  <c r="O92" i="3"/>
  <c r="O93" i="3"/>
  <c r="O94" i="3"/>
  <c r="O95" i="3"/>
  <c r="O96" i="3"/>
  <c r="O97" i="3"/>
  <c r="O98" i="3"/>
  <c r="O99" i="3"/>
  <c r="O100" i="3"/>
  <c r="O101" i="3"/>
  <c r="O109" i="3"/>
  <c r="O117" i="3"/>
  <c r="O118" i="3"/>
  <c r="O119" i="3"/>
  <c r="O126" i="3"/>
  <c r="O127" i="3"/>
  <c r="O129" i="3"/>
  <c r="O132" i="3"/>
  <c r="O133" i="3"/>
  <c r="AV26" i="3"/>
  <c r="W26" i="3"/>
  <c r="BF26" i="3"/>
  <c r="BE26" i="3"/>
  <c r="BD26" i="3"/>
  <c r="BA26" i="3"/>
  <c r="AX26" i="3"/>
  <c r="V36" i="3"/>
  <c r="AX36" i="3"/>
  <c r="BA36" i="3"/>
  <c r="BD36" i="3"/>
  <c r="BF3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水本 優平</author>
  </authors>
  <commentList>
    <comment ref="AW25" authorId="0" shapeId="0" xr:uid="{8C1E6409-EA5C-493B-91EC-AEDF73261C74}">
      <text>
        <r>
          <rPr>
            <b/>
            <sz val="11"/>
            <color indexed="81"/>
            <rFont val="MS UI Gothic"/>
            <family val="3"/>
            <charset val="128"/>
          </rPr>
          <t>会場の項目に「宮崎会場 or オンライン」と表示されている研修は、希望される受講方法をご選択ください。
「宮崎会場」もしくは「都城会場」と表示されている研修は空欄で問題ございません。</t>
        </r>
      </text>
    </comment>
  </commentList>
</comments>
</file>

<file path=xl/sharedStrings.xml><?xml version="1.0" encoding="utf-8"?>
<sst xmlns="http://schemas.openxmlformats.org/spreadsheetml/2006/main" count="279" uniqueCount="221">
  <si>
    <t>申込日</t>
    <rPh sb="0" eb="2">
      <t>モウシコミ</t>
    </rPh>
    <rPh sb="2" eb="3">
      <t>ビ</t>
    </rPh>
    <phoneticPr fontId="5"/>
  </si>
  <si>
    <t>年</t>
    <rPh sb="0" eb="1">
      <t>ネン</t>
    </rPh>
    <phoneticPr fontId="5"/>
  </si>
  <si>
    <t>月</t>
    <rPh sb="0" eb="1">
      <t>ツキ</t>
    </rPh>
    <phoneticPr fontId="5"/>
  </si>
  <si>
    <t>日</t>
    <rPh sb="0" eb="1">
      <t>ヒ</t>
    </rPh>
    <phoneticPr fontId="5"/>
  </si>
  <si>
    <t>貴社名</t>
    <rPh sb="0" eb="2">
      <t>キシャ</t>
    </rPh>
    <rPh sb="2" eb="3">
      <t>メイ</t>
    </rPh>
    <phoneticPr fontId="5"/>
  </si>
  <si>
    <t>　　申込責任者氏名</t>
    <rPh sb="2" eb="4">
      <t>モウシコミ</t>
    </rPh>
    <rPh sb="4" eb="7">
      <t>セキニンシャ</t>
    </rPh>
    <rPh sb="7" eb="9">
      <t>シメイ</t>
    </rPh>
    <phoneticPr fontId="5"/>
  </si>
  <si>
    <t>講座コード</t>
    <rPh sb="0" eb="2">
      <t>コウザ</t>
    </rPh>
    <phoneticPr fontId="5"/>
  </si>
  <si>
    <t>講座名</t>
    <rPh sb="0" eb="2">
      <t>コウザ</t>
    </rPh>
    <rPh sb="2" eb="3">
      <t>メイ</t>
    </rPh>
    <phoneticPr fontId="5"/>
  </si>
  <si>
    <t>受講開始日</t>
    <rPh sb="0" eb="2">
      <t>ジュコウ</t>
    </rPh>
    <rPh sb="2" eb="5">
      <t>カイシビ</t>
    </rPh>
    <phoneticPr fontId="5"/>
  </si>
  <si>
    <t>日数</t>
    <rPh sb="0" eb="2">
      <t>ニッスウ</t>
    </rPh>
    <phoneticPr fontId="5"/>
  </si>
  <si>
    <t>時間数</t>
    <rPh sb="0" eb="2">
      <t>ジカン</t>
    </rPh>
    <rPh sb="2" eb="3">
      <t>スウ</t>
    </rPh>
    <phoneticPr fontId="5"/>
  </si>
  <si>
    <t>㈱宮崎県ソフトウェアセンター</t>
    <phoneticPr fontId="5"/>
  </si>
  <si>
    <t>TEL</t>
    <phoneticPr fontId="5"/>
  </si>
  <si>
    <t>FAX</t>
    <phoneticPr fontId="5"/>
  </si>
  <si>
    <t>E-Mail</t>
    <phoneticPr fontId="5"/>
  </si>
  <si>
    <t>　　フリガナ</t>
    <phoneticPr fontId="5"/>
  </si>
  <si>
    <t>所属部署</t>
    <phoneticPr fontId="5"/>
  </si>
  <si>
    <t>ＦＡＸ : 0985-30-5053 　MAIL：　ken-moushikomi@miyazaki-nw.or.jp</t>
    <phoneticPr fontId="5"/>
  </si>
  <si>
    <t>メールアドレス</t>
    <phoneticPr fontId="5"/>
  </si>
  <si>
    <t>助成金使用有無</t>
    <rPh sb="0" eb="3">
      <t>ジョセイキン</t>
    </rPh>
    <rPh sb="3" eb="5">
      <t>シヨウ</t>
    </rPh>
    <rPh sb="5" eb="7">
      <t>ウム</t>
    </rPh>
    <phoneticPr fontId="5"/>
  </si>
  <si>
    <t>受講料(税込)</t>
    <rPh sb="0" eb="3">
      <t>ジュコウリョウ</t>
    </rPh>
    <rPh sb="4" eb="5">
      <t>ゼイ</t>
    </rPh>
    <rPh sb="5" eb="6">
      <t>コミ</t>
    </rPh>
    <phoneticPr fontId="5"/>
  </si>
  <si>
    <t>合計金額</t>
    <rPh sb="0" eb="4">
      <t>ゴウケイキンガク</t>
    </rPh>
    <phoneticPr fontId="5"/>
  </si>
  <si>
    <t>チームビルディング</t>
  </si>
  <si>
    <t>コンピュータサイエンス</t>
  </si>
  <si>
    <t>受講者氏名(フリガナ)</t>
    <rPh sb="0" eb="3">
      <t>ジュコウシャ</t>
    </rPh>
    <rPh sb="3" eb="5">
      <t>シメイ</t>
    </rPh>
    <phoneticPr fontId="5"/>
  </si>
  <si>
    <t>受講終了日</t>
    <rPh sb="0" eb="2">
      <t>ジュコウ</t>
    </rPh>
    <rPh sb="2" eb="5">
      <t>シュウリョウビ</t>
    </rPh>
    <phoneticPr fontId="5"/>
  </si>
  <si>
    <t>ファイアウォール入門</t>
  </si>
  <si>
    <t>はじめてのデータ可視化！Power BI Desktop超入門</t>
  </si>
  <si>
    <t>ロジカルシンキング</t>
  </si>
  <si>
    <t>Excel VBA</t>
  </si>
  <si>
    <t>ネットワーク概要・構築基礎</t>
  </si>
  <si>
    <t>VB.NET基礎</t>
  </si>
  <si>
    <t>SQLServerとデータベースプログラミング</t>
  </si>
  <si>
    <t>Java基礎</t>
  </si>
  <si>
    <t>仕事の段取り力養成講座～プロジェクト型業務の遂行能力を身につけるために～</t>
  </si>
  <si>
    <t>業務に役立つ表計算ソフトの関数活用</t>
  </si>
  <si>
    <t>Excel　ピポットテーブルを活用したデータ分析</t>
  </si>
  <si>
    <t>使ってわかるファイアウォールとWAF</t>
  </si>
  <si>
    <t>シェルスクリプト入門</t>
  </si>
  <si>
    <t>今日から実践できるコミュニケーション研修</t>
  </si>
  <si>
    <t>H02</t>
  </si>
  <si>
    <t>自らやる気出す・自主性向上研修</t>
  </si>
  <si>
    <t>H03</t>
  </si>
  <si>
    <t>風通しの良い職場のためのメンタルヘルスセミナー</t>
  </si>
  <si>
    <t>H04</t>
  </si>
  <si>
    <t>クリティカルシンキングによる問題解決研修</t>
  </si>
  <si>
    <t>ITプロジェクトマネジメント基礎</t>
  </si>
  <si>
    <t>1on1コーチング力向上研修</t>
  </si>
  <si>
    <t>ITエンジニアのためのロジカルシンキング力・ライティング力養成講座</t>
  </si>
  <si>
    <t>ITプロジェクトのシステム要件定義</t>
  </si>
  <si>
    <t>業務効率化への第一歩！Power Automate Desktop入門</t>
  </si>
  <si>
    <t>使って学ぶAzure入門</t>
  </si>
  <si>
    <t>ITプロジェクトのテスト設計</t>
  </si>
  <si>
    <t>演習で学ぶインフラ設計</t>
  </si>
  <si>
    <t>プロジェクトチームの現場力向上</t>
  </si>
  <si>
    <t>IT技術者のためのコミュニケーション</t>
  </si>
  <si>
    <t>C#を用いたWebアプリケーション開発</t>
  </si>
  <si>
    <t>小規模NWの設計とファイアウォール構築</t>
  </si>
  <si>
    <t>JavaプログラマのためのC#文法基礎</t>
  </si>
  <si>
    <t>AWS サーバーレスコンピューティング</t>
  </si>
  <si>
    <t>AWS 仮想マシンとコンテナ</t>
  </si>
  <si>
    <t>SpringBootを用いたWebアプリケーション開発</t>
  </si>
  <si>
    <t>IT技術者のためのリーダーシップ</t>
  </si>
  <si>
    <t>AWS マネージドデータベース</t>
  </si>
  <si>
    <t>システム開発の技術選定方法について学ぶ</t>
  </si>
  <si>
    <t>今日わかる AWS サーバ構築</t>
  </si>
  <si>
    <t>システム開発の要件定義から外部設計について学ぶ</t>
  </si>
  <si>
    <t>プレゼンや報告書が上手くなる！ロジカルシンキング基礎</t>
  </si>
  <si>
    <t>データベース設計の基礎</t>
  </si>
  <si>
    <t>ファンクションポイント法を用いたシステム開発の見積もり</t>
  </si>
  <si>
    <t>企画部宛</t>
    <rPh sb="0" eb="2">
      <t>キカク</t>
    </rPh>
    <rPh sb="2" eb="3">
      <t>ブ</t>
    </rPh>
    <phoneticPr fontId="5"/>
  </si>
  <si>
    <t>H05</t>
  </si>
  <si>
    <t>H06</t>
  </si>
  <si>
    <t>H13</t>
  </si>
  <si>
    <t>H14</t>
  </si>
  <si>
    <t>H15</t>
  </si>
  <si>
    <t>H17</t>
  </si>
  <si>
    <t>H19</t>
  </si>
  <si>
    <t>H20</t>
  </si>
  <si>
    <t>H21</t>
  </si>
  <si>
    <t>H22</t>
  </si>
  <si>
    <t>H23</t>
  </si>
  <si>
    <t>H24</t>
  </si>
  <si>
    <t>H25</t>
  </si>
  <si>
    <t>伝えるから伝わるへ話し方レッスン</t>
  </si>
  <si>
    <t>H26</t>
  </si>
  <si>
    <t>H27</t>
  </si>
  <si>
    <t>H28</t>
  </si>
  <si>
    <t>H29</t>
  </si>
  <si>
    <t>H30</t>
  </si>
  <si>
    <t>H31</t>
  </si>
  <si>
    <t>H32</t>
  </si>
  <si>
    <t>生成AIとExcelで学ぶビジネスデータ分析</t>
  </si>
  <si>
    <t>H33</t>
  </si>
  <si>
    <t>紙飛行機を飛ばして決算書の仕組みを理解しよう～経営シミュレーション～</t>
  </si>
  <si>
    <t>H34</t>
  </si>
  <si>
    <t>H35</t>
  </si>
  <si>
    <t>H36</t>
  </si>
  <si>
    <t>Google Appsheetを使った業務効率化</t>
  </si>
  <si>
    <t>T01</t>
  </si>
  <si>
    <t>T02</t>
  </si>
  <si>
    <t>T03</t>
  </si>
  <si>
    <t>T04</t>
  </si>
  <si>
    <t>情報セキュリティの理解　～事例から学ぶリスクと対応～</t>
  </si>
  <si>
    <t>T05</t>
  </si>
  <si>
    <t>T06</t>
  </si>
  <si>
    <t>T07</t>
  </si>
  <si>
    <t>T08</t>
  </si>
  <si>
    <t>T09</t>
  </si>
  <si>
    <t>T10</t>
  </si>
  <si>
    <t>C#入門</t>
  </si>
  <si>
    <t>T11</t>
  </si>
  <si>
    <t>T12</t>
  </si>
  <si>
    <t>Python基礎</t>
  </si>
  <si>
    <t>T17</t>
  </si>
  <si>
    <t>T19</t>
  </si>
  <si>
    <t>T20</t>
  </si>
  <si>
    <t>T22</t>
  </si>
  <si>
    <t>T24</t>
  </si>
  <si>
    <t>T26</t>
  </si>
  <si>
    <t>T27</t>
  </si>
  <si>
    <t>T28</t>
  </si>
  <si>
    <t>T29</t>
  </si>
  <si>
    <t>T31</t>
  </si>
  <si>
    <t>T33</t>
  </si>
  <si>
    <t>T37</t>
  </si>
  <si>
    <t>T39</t>
  </si>
  <si>
    <t>T40</t>
  </si>
  <si>
    <t>T41</t>
  </si>
  <si>
    <t>T43</t>
  </si>
  <si>
    <t>T44</t>
  </si>
  <si>
    <t>T46</t>
  </si>
  <si>
    <t>T48</t>
  </si>
  <si>
    <t>T49</t>
  </si>
  <si>
    <t>T50</t>
  </si>
  <si>
    <t>T53</t>
  </si>
  <si>
    <t>T55</t>
  </si>
  <si>
    <t>T57</t>
  </si>
  <si>
    <t>T59</t>
  </si>
  <si>
    <t>T61</t>
  </si>
  <si>
    <t>T62</t>
  </si>
  <si>
    <t>T63</t>
  </si>
  <si>
    <t>T64</t>
  </si>
  <si>
    <t>T65</t>
  </si>
  <si>
    <t>T66</t>
  </si>
  <si>
    <t>T67</t>
  </si>
  <si>
    <t>T68</t>
  </si>
  <si>
    <t>T69</t>
  </si>
  <si>
    <t>T70</t>
  </si>
  <si>
    <t>T71</t>
  </si>
  <si>
    <t>T72</t>
  </si>
  <si>
    <t>生成AIと学ぶPythonプログラミング</t>
  </si>
  <si>
    <t>T73</t>
  </si>
  <si>
    <t>T74</t>
  </si>
  <si>
    <t>№</t>
  </si>
  <si>
    <t>ジャンル</t>
  </si>
  <si>
    <t>開始
時間</t>
  </si>
  <si>
    <t>終了
時間</t>
  </si>
  <si>
    <t>Vol.1.02</t>
    <phoneticPr fontId="5"/>
  </si>
  <si>
    <t>対象者</t>
    <rPh sb="0" eb="3">
      <t>タイショウシャ</t>
    </rPh>
    <phoneticPr fontId="0"/>
  </si>
  <si>
    <t>集合研修　コース名（仮）</t>
    <rPh sb="0" eb="2">
      <t>シュウゴウ</t>
    </rPh>
    <rPh sb="2" eb="4">
      <t>ケンシュウ</t>
    </rPh>
    <rPh sb="10" eb="11">
      <t>カリ</t>
    </rPh>
    <phoneticPr fontId="0"/>
  </si>
  <si>
    <t>開始日</t>
    <rPh sb="0" eb="3">
      <t>カイシビ</t>
    </rPh>
    <phoneticPr fontId="0"/>
  </si>
  <si>
    <t>終了日</t>
    <rPh sb="0" eb="3">
      <t>シュウリョウビ</t>
    </rPh>
    <phoneticPr fontId="0"/>
  </si>
  <si>
    <t>日数</t>
    <rPh sb="0" eb="2">
      <t>ニッスウ</t>
    </rPh>
    <phoneticPr fontId="0"/>
  </si>
  <si>
    <t>昼休憩</t>
    <rPh sb="0" eb="3">
      <t>ヒルキュウケイ</t>
    </rPh>
    <phoneticPr fontId="0"/>
  </si>
  <si>
    <t>時間数
（1日）</t>
    <rPh sb="0" eb="3">
      <t>ジカンスウ</t>
    </rPh>
    <rPh sb="6" eb="7">
      <t>ニチ</t>
    </rPh>
    <phoneticPr fontId="0"/>
  </si>
  <si>
    <t>時間数
（合計）</t>
    <rPh sb="0" eb="3">
      <t>ジカンスウ</t>
    </rPh>
    <rPh sb="5" eb="7">
      <t>ゴウケイ</t>
    </rPh>
    <phoneticPr fontId="0"/>
  </si>
  <si>
    <t>募集
人数</t>
    <rPh sb="0" eb="2">
      <t>ボシュウ</t>
    </rPh>
    <rPh sb="3" eb="5">
      <t>ニンズウ</t>
    </rPh>
    <phoneticPr fontId="0"/>
  </si>
  <si>
    <t>受講価格
(税込）</t>
    <rPh sb="0" eb="2">
      <t>ジュコウ</t>
    </rPh>
    <rPh sb="2" eb="4">
      <t>カカク</t>
    </rPh>
    <rPh sb="6" eb="8">
      <t>ゼイコミ</t>
    </rPh>
    <phoneticPr fontId="0"/>
  </si>
  <si>
    <t>基礎マナー・コミュニケーション</t>
    <rPh sb="0" eb="2">
      <t>キソ</t>
    </rPh>
    <phoneticPr fontId="1"/>
  </si>
  <si>
    <t>仕事の進め方・考え方</t>
    <rPh sb="0" eb="2">
      <t>シゴト</t>
    </rPh>
    <rPh sb="3" eb="4">
      <t>スス</t>
    </rPh>
    <rPh sb="5" eb="6">
      <t>カタ</t>
    </rPh>
    <rPh sb="7" eb="8">
      <t>カンガ</t>
    </rPh>
    <rPh sb="9" eb="10">
      <t>カタ</t>
    </rPh>
    <phoneticPr fontId="1"/>
  </si>
  <si>
    <t>ビジネスメール活用</t>
    <rPh sb="7" eb="9">
      <t>カツヨウ</t>
    </rPh>
    <phoneticPr fontId="1"/>
  </si>
  <si>
    <t>フォローアップ研修</t>
    <rPh sb="7" eb="9">
      <t>ケンシュウ</t>
    </rPh>
    <phoneticPr fontId="1"/>
  </si>
  <si>
    <t>H07</t>
  </si>
  <si>
    <t>社会人スタートアップ研修（都城会場）</t>
    <rPh sb="0" eb="3">
      <t>シャカイジン</t>
    </rPh>
    <rPh sb="10" eb="12">
      <t>ケンシュウ</t>
    </rPh>
    <rPh sb="13" eb="15">
      <t>ミヤコノジョウ</t>
    </rPh>
    <rPh sb="15" eb="17">
      <t>カイジョウ</t>
    </rPh>
    <phoneticPr fontId="2"/>
  </si>
  <si>
    <t>H08</t>
  </si>
  <si>
    <t>できる新入社員になるための実践ビジネススキル研修（都城会場）</t>
    <rPh sb="3" eb="7">
      <t>シンニュウシャイン</t>
    </rPh>
    <rPh sb="13" eb="15">
      <t>ジッセン</t>
    </rPh>
    <rPh sb="22" eb="24">
      <t>ケンシュウ</t>
    </rPh>
    <phoneticPr fontId="2"/>
  </si>
  <si>
    <t>H09</t>
  </si>
  <si>
    <t>伝わる・つながる新人力・実践コミュニケーションスキル研修（都城会場）</t>
    <rPh sb="0" eb="1">
      <t>ツタ</t>
    </rPh>
    <rPh sb="8" eb="11">
      <t>シンジンリョク</t>
    </rPh>
    <rPh sb="12" eb="14">
      <t>ジッセン</t>
    </rPh>
    <rPh sb="26" eb="28">
      <t>ケンシュウ</t>
    </rPh>
    <phoneticPr fontId="2"/>
  </si>
  <si>
    <t>H10</t>
  </si>
  <si>
    <t>成果につながる仕事の進め方とタイムマネジメント（都城会場）</t>
    <rPh sb="0" eb="2">
      <t>セイカ</t>
    </rPh>
    <rPh sb="7" eb="9">
      <t>シゴト</t>
    </rPh>
    <rPh sb="10" eb="11">
      <t>スス</t>
    </rPh>
    <rPh sb="12" eb="13">
      <t>カタ</t>
    </rPh>
    <phoneticPr fontId="2"/>
  </si>
  <si>
    <t>H11</t>
  </si>
  <si>
    <t>自分を整え、チームで働くためのセルフマネジメント研修（都城会場）</t>
    <rPh sb="0" eb="2">
      <t>ジブン</t>
    </rPh>
    <rPh sb="3" eb="4">
      <t>トトノ</t>
    </rPh>
    <rPh sb="10" eb="11">
      <t>ハタラ</t>
    </rPh>
    <rPh sb="24" eb="26">
      <t>ケンシュウ</t>
    </rPh>
    <phoneticPr fontId="2"/>
  </si>
  <si>
    <t>H12</t>
  </si>
  <si>
    <t>はじめてのキャリアデザイン講座～自分らしい未来を描く～（都城会場）</t>
    <rPh sb="13" eb="15">
      <t>コウザ</t>
    </rPh>
    <rPh sb="16" eb="18">
      <t>ジブン</t>
    </rPh>
    <rPh sb="21" eb="23">
      <t>ミライ</t>
    </rPh>
    <rPh sb="24" eb="25">
      <t>エガ</t>
    </rPh>
    <phoneticPr fontId="2"/>
  </si>
  <si>
    <t>情報セキュリティ入門</t>
    <rPh sb="0" eb="2">
      <t>ジョウホウ</t>
    </rPh>
    <rPh sb="8" eb="10">
      <t>ニュウモン</t>
    </rPh>
    <phoneticPr fontId="1"/>
  </si>
  <si>
    <t>H16</t>
  </si>
  <si>
    <t>情報セキュリティ入門（都城会場）</t>
  </si>
  <si>
    <t>セキュリティ関連法規</t>
    <rPh sb="6" eb="8">
      <t>カンレン</t>
    </rPh>
    <rPh sb="8" eb="10">
      <t>ホウキ</t>
    </rPh>
    <phoneticPr fontId="1"/>
  </si>
  <si>
    <t>H18</t>
  </si>
  <si>
    <t>Word/Excel基礎</t>
    <rPh sb="10" eb="12">
      <t>キソ</t>
    </rPh>
    <phoneticPr fontId="1"/>
  </si>
  <si>
    <t>ChatGPT基礎講座</t>
    <rPh sb="7" eb="11">
      <t>キソコウザ</t>
    </rPh>
    <phoneticPr fontId="1"/>
  </si>
  <si>
    <t>次世代マネジメント基礎研修</t>
    <rPh sb="0" eb="3">
      <t>ジセダイ</t>
    </rPh>
    <phoneticPr fontId="1"/>
  </si>
  <si>
    <t>Access研修</t>
    <rPh sb="6" eb="8">
      <t>ケンシュウ</t>
    </rPh>
    <phoneticPr fontId="1"/>
  </si>
  <si>
    <t xml:space="preserve">成功は偶然が8割～事例で学ぶキャリアアップの法則～ </t>
    <rPh sb="0" eb="2">
      <t>セイコウ</t>
    </rPh>
    <rPh sb="3" eb="5">
      <t>グウゼン</t>
    </rPh>
    <rPh sb="7" eb="8">
      <t>ワリ</t>
    </rPh>
    <rPh sb="9" eb="11">
      <t>ジレイ</t>
    </rPh>
    <rPh sb="12" eb="13">
      <t>マナ</t>
    </rPh>
    <rPh sb="22" eb="24">
      <t>ホウソク</t>
    </rPh>
    <phoneticPr fontId="1"/>
  </si>
  <si>
    <t>IT技術者のためのドキュメンテーション</t>
    <rPh sb="2" eb="5">
      <t>ギジュツシャ</t>
    </rPh>
    <phoneticPr fontId="1"/>
  </si>
  <si>
    <t>プログラミング基礎</t>
    <rPh sb="7" eb="9">
      <t>キソ</t>
    </rPh>
    <phoneticPr fontId="1"/>
  </si>
  <si>
    <t>Git研修</t>
    <rPh sb="3" eb="5">
      <t>ケンシュウ</t>
    </rPh>
    <phoneticPr fontId="1"/>
  </si>
  <si>
    <t>VBA研修</t>
    <rPh sb="3" eb="5">
      <t>ケンシュウ</t>
    </rPh>
    <phoneticPr fontId="1"/>
  </si>
  <si>
    <t>ゲーム感覚で学ぶ問題解決の基本</t>
    <rPh sb="3" eb="5">
      <t>カンカク</t>
    </rPh>
    <rPh sb="6" eb="7">
      <t>マナ</t>
    </rPh>
    <rPh sb="8" eb="12">
      <t>モンダイカイケツ</t>
    </rPh>
    <rPh sb="13" eb="15">
      <t>キホン</t>
    </rPh>
    <phoneticPr fontId="1"/>
  </si>
  <si>
    <t>未来を切り拓くDX超入門</t>
    <rPh sb="0" eb="2">
      <t>ミライ</t>
    </rPh>
    <rPh sb="3" eb="4">
      <t>キ</t>
    </rPh>
    <rPh sb="5" eb="6">
      <t>ヒラ</t>
    </rPh>
    <rPh sb="9" eb="12">
      <t>チョウニュウモン</t>
    </rPh>
    <phoneticPr fontId="1"/>
  </si>
  <si>
    <t>IT技術者のためのネゴシエーション</t>
    <rPh sb="2" eb="5">
      <t>ギジュツシャ</t>
    </rPh>
    <phoneticPr fontId="1"/>
  </si>
  <si>
    <t>Excelの自動化にチャレンジ！マクロ的な使い方で始めるPython入門〜ChatGPTに聞けばプログラムも書いてくれる</t>
    <rPh sb="45" eb="46">
      <t>キ</t>
    </rPh>
    <rPh sb="54" eb="55">
      <t>カ</t>
    </rPh>
    <phoneticPr fontId="1"/>
  </si>
  <si>
    <t>IT技術者のためのメンタルヘルス・マネジメント</t>
    <rPh sb="2" eb="5">
      <t>ギジュツシャ</t>
    </rPh>
    <phoneticPr fontId="1"/>
  </si>
  <si>
    <t>Python＆Excelで業務活用研修</t>
    <rPh sb="13" eb="15">
      <t>ギョウム</t>
    </rPh>
    <rPh sb="15" eb="17">
      <t>カツヨウ</t>
    </rPh>
    <rPh sb="17" eb="19">
      <t>ケンシュウ</t>
    </rPh>
    <phoneticPr fontId="1"/>
  </si>
  <si>
    <t>G検定への招待 AIリテラシー向上研修</t>
    <rPh sb="1" eb="3">
      <t>ケンテイ</t>
    </rPh>
    <rPh sb="5" eb="7">
      <t>ショウタイ</t>
    </rPh>
    <rPh sb="15" eb="17">
      <t>コウジョウ</t>
    </rPh>
    <rPh sb="17" eb="19">
      <t>ケンシュウ</t>
    </rPh>
    <phoneticPr fontId="1"/>
  </si>
  <si>
    <t>IT営業基礎講座</t>
    <rPh sb="2" eb="4">
      <t>エイギョウ</t>
    </rPh>
    <rPh sb="4" eb="6">
      <t>キソ</t>
    </rPh>
    <rPh sb="6" eb="8">
      <t>コウザ</t>
    </rPh>
    <phoneticPr fontId="1"/>
  </si>
  <si>
    <t>JavaScript基礎講座（講師事務所）</t>
    <rPh sb="10" eb="12">
      <t>キソ</t>
    </rPh>
    <rPh sb="15" eb="20">
      <t>コウシジムショ</t>
    </rPh>
    <phoneticPr fontId="1"/>
  </si>
  <si>
    <t>セキュリティ関連法規（都城会場）</t>
    <phoneticPr fontId="29"/>
  </si>
  <si>
    <t>JavaScript応用講座（講師事務所）</t>
    <rPh sb="10" eb="12">
      <t>オウヨウ</t>
    </rPh>
    <rPh sb="12" eb="14">
      <t>コウザ</t>
    </rPh>
    <phoneticPr fontId="1"/>
  </si>
  <si>
    <t>Webサイト制作入門（講師事務所）</t>
    <phoneticPr fontId="29"/>
  </si>
  <si>
    <t>T15</t>
    <phoneticPr fontId="29"/>
  </si>
  <si>
    <t>PHP基礎講座（講師事務所）</t>
    <phoneticPr fontId="29"/>
  </si>
  <si>
    <t>H01</t>
    <phoneticPr fontId="29"/>
  </si>
  <si>
    <t>会場</t>
    <rPh sb="0" eb="2">
      <t>カイジョウ</t>
    </rPh>
    <phoneticPr fontId="29"/>
  </si>
  <si>
    <t>希望する
受講方法</t>
    <rPh sb="0" eb="2">
      <t>キボウ</t>
    </rPh>
    <rPh sb="5" eb="7">
      <t>ジュコウ</t>
    </rPh>
    <rPh sb="7" eb="9">
      <t>ホウホウ</t>
    </rPh>
    <phoneticPr fontId="29"/>
  </si>
  <si>
    <t>宮崎会場</t>
    <phoneticPr fontId="29"/>
  </si>
  <si>
    <t>宮崎会場</t>
    <rPh sb="0" eb="4">
      <t>ミヤザキカイジョウ</t>
    </rPh>
    <phoneticPr fontId="29"/>
  </si>
  <si>
    <t>講師事務所</t>
    <rPh sb="0" eb="5">
      <t>コウシジムショ</t>
    </rPh>
    <phoneticPr fontId="29"/>
  </si>
  <si>
    <t>講師事務所</t>
    <rPh sb="0" eb="2">
      <t>コウシ</t>
    </rPh>
    <rPh sb="2" eb="5">
      <t>ジムショ</t>
    </rPh>
    <phoneticPr fontId="29"/>
  </si>
  <si>
    <t>オンライン</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</si>
</sst>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quot;歳&quot;"/>
    <numFmt numFmtId="177" formatCode="##&quot;日&quot;"/>
    <numFmt numFmtId="178" formatCode="[h]:mm"/>
    <numFmt numFmtId="179" formatCode="m/d\(aaa\)"/>
    <numFmt numFmtId="180" formatCode="#0&quot;日&quot;"/>
    <numFmt numFmtId="181" formatCode="&quot;¥&quot;#,##0_);\(&quot;¥&quot;#,##0\)"/>
  </numFmts>
  <fonts count="34"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scheme val="minor"/>
    </font>
    <font>
      <sz val="11"/>
      <color theme="1"/>
      <name val="ＭＳ Ｐゴシック"/>
      <family val="3"/>
      <charset val="128"/>
      <scheme val="minor"/>
    </font>
    <font>
      <sz val="10"/>
      <color indexed="8"/>
      <name val="ＭＳ Ｐゴシック"/>
      <family val="3"/>
      <charset val="128"/>
      <scheme val="major"/>
    </font>
    <font>
      <sz val="6"/>
      <name val="ＭＳ Ｐゴシック"/>
      <family val="3"/>
      <charset val="128"/>
    </font>
    <font>
      <sz val="11"/>
      <color indexed="8"/>
      <name val="ＭＳ Ｐゴシック"/>
      <family val="3"/>
      <charset val="128"/>
      <scheme val="major"/>
    </font>
    <font>
      <sz val="11"/>
      <color indexed="8"/>
      <name val="HG丸ｺﾞｼｯｸM-PRO"/>
      <family val="3"/>
      <charset val="128"/>
    </font>
    <font>
      <sz val="8"/>
      <color indexed="8"/>
      <name val="ＭＳ Ｐゴシック"/>
      <family val="3"/>
      <charset val="128"/>
      <scheme val="major"/>
    </font>
    <font>
      <sz val="11"/>
      <color indexed="8"/>
      <name val="MS UI Gothic"/>
      <family val="3"/>
      <charset val="128"/>
    </font>
    <font>
      <sz val="11"/>
      <name val="ＭＳ Ｐゴシック"/>
      <family val="3"/>
      <charset val="128"/>
      <scheme val="minor"/>
    </font>
    <font>
      <sz val="11"/>
      <color indexed="8"/>
      <name val="ＭＳ Ｐゴシック"/>
      <family val="3"/>
      <charset val="128"/>
      <scheme val="minor"/>
    </font>
    <font>
      <sz val="11"/>
      <color indexed="8"/>
      <name val="HGP創英角ｺﾞｼｯｸUB"/>
      <family val="3"/>
      <charset val="128"/>
    </font>
    <font>
      <u/>
      <sz val="11"/>
      <color theme="10"/>
      <name val="ＭＳ Ｐゴシック"/>
      <family val="3"/>
      <charset val="128"/>
      <scheme val="minor"/>
    </font>
    <font>
      <sz val="10"/>
      <color indexed="8"/>
      <name val="ＭＳ Ｐゴシック"/>
      <family val="3"/>
      <charset val="128"/>
      <scheme val="minor"/>
    </font>
    <font>
      <sz val="8"/>
      <name val="MS UI Gothic"/>
      <family val="3"/>
      <charset val="128"/>
    </font>
    <font>
      <sz val="11"/>
      <name val="MS UI Gothic"/>
      <family val="3"/>
      <charset val="128"/>
    </font>
    <font>
      <sz val="12"/>
      <color indexed="8"/>
      <name val="ＭＳ Ｐゴシック"/>
      <family val="3"/>
      <charset val="128"/>
      <scheme val="minor"/>
    </font>
    <font>
      <sz val="9"/>
      <name val="ＭＳ Ｐゴシック"/>
      <family val="3"/>
      <charset val="128"/>
      <scheme val="major"/>
    </font>
    <font>
      <sz val="10"/>
      <color indexed="8"/>
      <name val="MS UI Gothic"/>
      <family val="3"/>
      <charset val="128"/>
    </font>
    <font>
      <sz val="10"/>
      <name val="MS UI Gothic"/>
      <family val="3"/>
      <charset val="128"/>
    </font>
    <font>
      <sz val="10.5"/>
      <name val="ＭＳ 明朝"/>
      <family val="1"/>
      <charset val="128"/>
    </font>
    <font>
      <sz val="11"/>
      <name val="ＭＳ Ｐゴシック"/>
      <family val="3"/>
      <charset val="128"/>
    </font>
    <font>
      <sz val="11"/>
      <name val="ＭＳ ゴシック"/>
      <family val="3"/>
      <charset val="128"/>
    </font>
    <font>
      <sz val="11"/>
      <color indexed="8"/>
      <name val="ＭＳ Ｐゴシック"/>
      <family val="3"/>
      <charset val="128"/>
    </font>
    <font>
      <sz val="10"/>
      <color theme="1"/>
      <name val="メイリオ"/>
      <family val="3"/>
      <charset val="128"/>
    </font>
    <font>
      <b/>
      <sz val="14"/>
      <color indexed="8"/>
      <name val="MS UI Gothic"/>
      <family val="3"/>
      <charset val="128"/>
    </font>
    <font>
      <sz val="12"/>
      <color theme="1"/>
      <name val="メイリオ"/>
      <family val="3"/>
      <charset val="128"/>
    </font>
    <font>
      <sz val="12"/>
      <name val="メイリオ"/>
      <family val="3"/>
      <charset val="128"/>
    </font>
    <font>
      <sz val="6"/>
      <name val="ＭＳ Ｐゴシック"/>
      <family val="2"/>
      <charset val="128"/>
    </font>
    <font>
      <sz val="12"/>
      <color rgb="FF000000"/>
      <name val="メイリオ"/>
      <family val="3"/>
      <charset val="128"/>
    </font>
    <font>
      <sz val="11"/>
      <color theme="1"/>
      <name val="メイリオ"/>
      <family val="3"/>
      <charset val="128"/>
    </font>
    <font>
      <sz val="11"/>
      <name val="メイリオ"/>
      <family val="3"/>
      <charset val="128"/>
    </font>
    <font>
      <b/>
      <sz val="11"/>
      <color indexed="81"/>
      <name val="MS UI Gothic"/>
      <family val="3"/>
      <charset val="128"/>
    </font>
  </fonts>
  <fills count="6">
    <fill>
      <patternFill patternType="none"/>
    </fill>
    <fill>
      <patternFill patternType="gray125"/>
    </fill>
    <fill>
      <patternFill patternType="solid">
        <fgColor indexed="26"/>
      </patternFill>
    </fill>
    <fill>
      <patternFill patternType="solid">
        <fgColor theme="0"/>
        <bgColor indexed="64"/>
      </patternFill>
    </fill>
    <fill>
      <patternFill patternType="solid">
        <fgColor rgb="FFFFFFFF"/>
        <bgColor rgb="FF000000"/>
      </patternFill>
    </fill>
    <fill>
      <patternFill patternType="solid">
        <fgColor rgb="FFFFCCFF"/>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s>
  <cellStyleXfs count="32">
    <xf numFmtId="0" fontId="0" fillId="0" borderId="0">
      <alignment vertical="center"/>
    </xf>
    <xf numFmtId="0" fontId="3" fillId="0" borderId="0">
      <alignment vertical="center"/>
    </xf>
    <xf numFmtId="0" fontId="13" fillId="0" borderId="0" applyNumberFormat="0" applyFill="0" applyBorder="0" applyAlignment="0" applyProtection="0">
      <alignment vertical="center"/>
    </xf>
    <xf numFmtId="6" fontId="3" fillId="0" borderId="0" applyFont="0" applyFill="0" applyBorder="0" applyAlignment="0" applyProtection="0">
      <alignment vertical="center"/>
    </xf>
    <xf numFmtId="0" fontId="21" fillId="0" borderId="0">
      <alignment vertical="center"/>
    </xf>
    <xf numFmtId="38" fontId="22" fillId="0" borderId="0" applyFont="0" applyFill="0" applyBorder="0" applyAlignment="0" applyProtection="0"/>
    <xf numFmtId="0" fontId="22" fillId="0" borderId="0">
      <alignment vertical="center"/>
    </xf>
    <xf numFmtId="38" fontId="5" fillId="0" borderId="0" applyFont="0" applyFill="0" applyBorder="0" applyAlignment="0" applyProtection="0">
      <alignment vertical="center"/>
    </xf>
    <xf numFmtId="9" fontId="2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22" fillId="2" borderId="11" applyNumberFormat="0" applyFont="0" applyAlignment="0" applyProtection="0">
      <alignment vertical="center"/>
    </xf>
    <xf numFmtId="38" fontId="23"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2" fillId="0" borderId="0">
      <alignment vertical="center"/>
    </xf>
    <xf numFmtId="0" fontId="22" fillId="0" borderId="0">
      <alignment vertical="center"/>
    </xf>
    <xf numFmtId="0" fontId="2"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24">
    <xf numFmtId="0" fontId="0" fillId="0" borderId="0" xfId="0">
      <alignment vertical="center"/>
    </xf>
    <xf numFmtId="0" fontId="4" fillId="0" borderId="0" xfId="1" applyFont="1">
      <alignment vertical="center"/>
    </xf>
    <xf numFmtId="0" fontId="6" fillId="0" borderId="0" xfId="1" applyFont="1">
      <alignment vertical="center"/>
    </xf>
    <xf numFmtId="0" fontId="7" fillId="0" borderId="0" xfId="1" applyFont="1">
      <alignment vertical="center"/>
    </xf>
    <xf numFmtId="0" fontId="9" fillId="0" borderId="0" xfId="1" applyFont="1">
      <alignment vertical="center"/>
    </xf>
    <xf numFmtId="0" fontId="12" fillId="0" borderId="0" xfId="1" applyFont="1" applyProtection="1">
      <alignment vertical="center"/>
      <protection locked="0"/>
    </xf>
    <xf numFmtId="0" fontId="9" fillId="0" borderId="0" xfId="1" applyFont="1" applyAlignment="1">
      <alignment horizontal="center" vertical="center"/>
    </xf>
    <xf numFmtId="0" fontId="9" fillId="0" borderId="0" xfId="1" applyFont="1" applyProtection="1">
      <alignment vertical="center"/>
      <protection locked="0"/>
    </xf>
    <xf numFmtId="49" fontId="9" fillId="0" borderId="0" xfId="1" applyNumberFormat="1" applyFont="1" applyProtection="1">
      <alignment vertical="center"/>
      <protection locked="0"/>
    </xf>
    <xf numFmtId="0" fontId="15" fillId="0" borderId="0" xfId="1" applyFont="1" applyAlignment="1">
      <alignment vertical="center" wrapText="1"/>
    </xf>
    <xf numFmtId="0" fontId="16" fillId="0" borderId="0" xfId="1" applyFont="1">
      <alignment vertical="center"/>
    </xf>
    <xf numFmtId="0" fontId="7" fillId="0" borderId="6" xfId="1" applyFont="1" applyBorder="1">
      <alignment vertical="center"/>
    </xf>
    <xf numFmtId="0" fontId="9" fillId="0" borderId="6" xfId="1" applyFont="1" applyBorder="1" applyAlignment="1">
      <alignment horizontal="left" vertical="center"/>
    </xf>
    <xf numFmtId="0" fontId="9" fillId="0" borderId="6" xfId="1" applyFont="1" applyBorder="1" applyAlignment="1">
      <alignment horizontal="right" vertical="center"/>
    </xf>
    <xf numFmtId="0" fontId="9" fillId="0" borderId="0" xfId="1" applyFont="1" applyAlignment="1">
      <alignment horizontal="right" vertical="center"/>
    </xf>
    <xf numFmtId="0" fontId="9" fillId="0" borderId="0" xfId="1" applyFont="1" applyAlignment="1" applyProtection="1">
      <alignment horizontal="center" vertical="center"/>
      <protection locked="0"/>
    </xf>
    <xf numFmtId="0" fontId="9" fillId="0" borderId="7" xfId="1" applyFont="1" applyBorder="1" applyAlignment="1">
      <alignment horizontal="center" vertical="center"/>
    </xf>
    <xf numFmtId="0" fontId="3" fillId="0" borderId="0" xfId="1">
      <alignment vertical="center"/>
    </xf>
    <xf numFmtId="0" fontId="7" fillId="0" borderId="0" xfId="1" applyFont="1" applyAlignment="1">
      <alignment horizontal="center" vertical="center"/>
    </xf>
    <xf numFmtId="0" fontId="19" fillId="0" borderId="6" xfId="1" applyFont="1" applyBorder="1" applyAlignment="1">
      <alignment horizontal="center" vertical="center"/>
    </xf>
    <xf numFmtId="0" fontId="26" fillId="0" borderId="0" xfId="1" applyFont="1">
      <alignment vertical="center"/>
    </xf>
    <xf numFmtId="0" fontId="9" fillId="0" borderId="0" xfId="1" applyFont="1" applyAlignment="1">
      <alignment horizontal="left" vertical="center"/>
    </xf>
    <xf numFmtId="0" fontId="8" fillId="0" borderId="0" xfId="1" applyFont="1">
      <alignment vertical="center"/>
    </xf>
    <xf numFmtId="0" fontId="9" fillId="0" borderId="1" xfId="1" applyFont="1" applyBorder="1" applyAlignment="1">
      <alignment horizontal="center" vertical="center"/>
    </xf>
    <xf numFmtId="0" fontId="9" fillId="5" borderId="4" xfId="1" applyFont="1" applyFill="1" applyBorder="1" applyAlignment="1">
      <alignment horizontal="center" vertical="center"/>
    </xf>
    <xf numFmtId="0" fontId="9" fillId="5" borderId="1" xfId="1" applyFont="1" applyFill="1" applyBorder="1" applyAlignment="1">
      <alignment horizontal="center" vertical="center"/>
    </xf>
    <xf numFmtId="177" fontId="9" fillId="0" borderId="4" xfId="1" applyNumberFormat="1" applyFont="1" applyBorder="1">
      <alignment vertical="center"/>
    </xf>
    <xf numFmtId="0" fontId="9" fillId="0" borderId="4" xfId="1" applyFont="1" applyBorder="1">
      <alignment vertical="center"/>
    </xf>
    <xf numFmtId="176" fontId="11" fillId="0" borderId="4" xfId="1" applyNumberFormat="1" applyFont="1" applyBorder="1" applyAlignment="1" applyProtection="1">
      <alignment horizontal="center" vertical="center" wrapText="1"/>
      <protection locked="0"/>
    </xf>
    <xf numFmtId="0" fontId="16" fillId="5" borderId="2" xfId="1" applyFont="1" applyFill="1" applyBorder="1" applyAlignment="1">
      <alignment horizontal="center" vertical="center" wrapText="1"/>
    </xf>
    <xf numFmtId="0" fontId="9" fillId="0" borderId="3" xfId="1" applyFont="1" applyBorder="1" applyAlignment="1">
      <alignment horizontal="center" vertical="center" wrapText="1"/>
    </xf>
    <xf numFmtId="0" fontId="16" fillId="5" borderId="4" xfId="1" applyFont="1" applyFill="1" applyBorder="1" applyAlignment="1">
      <alignment horizontal="center" vertical="center"/>
    </xf>
    <xf numFmtId="0" fontId="7" fillId="0" borderId="0" xfId="1" applyFont="1" applyProtection="1">
      <alignment vertical="center"/>
      <protection locked="0"/>
    </xf>
    <xf numFmtId="0" fontId="0" fillId="0" borderId="4" xfId="0" applyBorder="1">
      <alignment vertical="center"/>
    </xf>
    <xf numFmtId="0" fontId="27" fillId="0" borderId="4" xfId="30" applyFont="1" applyBorder="1">
      <alignment vertical="center"/>
    </xf>
    <xf numFmtId="0" fontId="25" fillId="0" borderId="4" xfId="0" applyFont="1" applyBorder="1">
      <alignment vertical="center"/>
    </xf>
    <xf numFmtId="0" fontId="27" fillId="0" borderId="4" xfId="0" applyFont="1" applyBorder="1" applyAlignment="1">
      <alignment horizontal="center" vertical="center"/>
    </xf>
    <xf numFmtId="0" fontId="27" fillId="0" borderId="4" xfId="0" applyFont="1" applyBorder="1" applyAlignment="1">
      <alignment horizontal="left" vertical="center"/>
    </xf>
    <xf numFmtId="179" fontId="27" fillId="0" borderId="4" xfId="30" applyNumberFormat="1" applyFont="1" applyBorder="1" applyAlignment="1">
      <alignment horizontal="center" vertical="center"/>
    </xf>
    <xf numFmtId="180" fontId="27" fillId="0" borderId="4" xfId="30" applyNumberFormat="1" applyFont="1" applyBorder="1">
      <alignment vertical="center"/>
    </xf>
    <xf numFmtId="20" fontId="27" fillId="0" borderId="4" xfId="30" applyNumberFormat="1" applyFont="1" applyBorder="1">
      <alignment vertical="center"/>
    </xf>
    <xf numFmtId="20" fontId="27" fillId="0" borderId="4" xfId="30" applyNumberFormat="1" applyFont="1" applyBorder="1" applyAlignment="1">
      <alignment horizontal="center" vertical="center"/>
    </xf>
    <xf numFmtId="178" fontId="27" fillId="0" borderId="4" xfId="30" applyNumberFormat="1" applyFont="1" applyBorder="1" applyAlignment="1">
      <alignment horizontal="center" vertical="center"/>
    </xf>
    <xf numFmtId="0" fontId="31" fillId="0" borderId="4" xfId="0" applyFont="1" applyBorder="1" applyAlignment="1">
      <alignment horizontal="center" vertical="center"/>
    </xf>
    <xf numFmtId="0" fontId="25" fillId="0" borderId="4" xfId="0" applyFont="1" applyBorder="1" applyAlignment="1">
      <alignment horizontal="center" vertical="center"/>
    </xf>
    <xf numFmtId="181" fontId="31" fillId="0" borderId="4" xfId="0" applyNumberFormat="1" applyFont="1" applyBorder="1">
      <alignment vertical="center"/>
    </xf>
    <xf numFmtId="0" fontId="30" fillId="0" borderId="4" xfId="0" applyFont="1" applyBorder="1" applyAlignment="1">
      <alignment horizontal="left" vertical="center"/>
    </xf>
    <xf numFmtId="0" fontId="27" fillId="0" borderId="4" xfId="30" applyFont="1" applyBorder="1" applyAlignment="1">
      <alignment horizontal="center" vertical="center"/>
    </xf>
    <xf numFmtId="0" fontId="27" fillId="0" borderId="4" xfId="30" applyFont="1" applyBorder="1" applyAlignment="1">
      <alignment horizontal="left" vertical="center"/>
    </xf>
    <xf numFmtId="0" fontId="28" fillId="0" borderId="4" xfId="0" applyFont="1" applyBorder="1" applyAlignment="1">
      <alignment horizontal="left" vertical="center"/>
    </xf>
    <xf numFmtId="0" fontId="28" fillId="0" borderId="4" xfId="0" applyFont="1" applyBorder="1" applyAlignment="1">
      <alignment horizontal="center" vertical="center"/>
    </xf>
    <xf numFmtId="0" fontId="27" fillId="3" borderId="4" xfId="30" applyFont="1" applyFill="1" applyBorder="1" applyAlignment="1">
      <alignment horizontal="left" vertical="center"/>
    </xf>
    <xf numFmtId="0" fontId="32" fillId="0" borderId="4" xfId="0" applyFont="1" applyBorder="1" applyAlignment="1">
      <alignment horizontal="center" vertical="center"/>
    </xf>
    <xf numFmtId="180" fontId="27" fillId="3" borderId="4" xfId="30" applyNumberFormat="1" applyFont="1" applyFill="1" applyBorder="1">
      <alignment vertical="center"/>
    </xf>
    <xf numFmtId="20" fontId="27" fillId="3" borderId="4" xfId="30" applyNumberFormat="1" applyFont="1" applyFill="1" applyBorder="1">
      <alignment vertical="center"/>
    </xf>
    <xf numFmtId="178" fontId="25" fillId="0" borderId="4" xfId="0" applyNumberFormat="1" applyFont="1" applyBorder="1" applyAlignment="1">
      <alignment horizontal="center" vertical="center"/>
    </xf>
    <xf numFmtId="20" fontId="30" fillId="0" borderId="4" xfId="30" applyNumberFormat="1" applyFont="1" applyBorder="1" applyAlignment="1">
      <alignment horizontal="center" vertical="center"/>
    </xf>
    <xf numFmtId="0" fontId="27" fillId="0" borderId="4" xfId="0" applyFont="1" applyBorder="1">
      <alignment vertical="center"/>
    </xf>
    <xf numFmtId="20" fontId="30" fillId="4" borderId="4" xfId="30" applyNumberFormat="1" applyFont="1" applyFill="1" applyBorder="1" applyAlignment="1">
      <alignment horizontal="center" vertical="center"/>
    </xf>
    <xf numFmtId="0" fontId="11" fillId="0" borderId="1" xfId="1" applyFont="1" applyBorder="1" applyAlignment="1" applyProtection="1">
      <alignment vertical="center" wrapText="1"/>
      <protection locked="0"/>
    </xf>
    <xf numFmtId="0" fontId="11" fillId="0" borderId="2" xfId="1" applyFont="1" applyBorder="1" applyAlignment="1" applyProtection="1">
      <alignment vertical="center" wrapText="1"/>
      <protection locked="0"/>
    </xf>
    <xf numFmtId="0" fontId="11" fillId="0" borderId="3" xfId="1" applyFont="1" applyBorder="1" applyAlignment="1" applyProtection="1">
      <alignment vertical="center" wrapText="1"/>
      <protection locked="0"/>
    </xf>
    <xf numFmtId="0" fontId="11" fillId="0" borderId="1" xfId="1" applyFont="1" applyBorder="1" applyProtection="1">
      <alignment vertical="center"/>
      <protection locked="0"/>
    </xf>
    <xf numFmtId="0" fontId="11" fillId="0" borderId="2" xfId="1" applyFont="1" applyBorder="1" applyProtection="1">
      <alignment vertical="center"/>
      <protection locked="0"/>
    </xf>
    <xf numFmtId="0" fontId="11" fillId="0" borderId="3" xfId="1" applyFont="1" applyBorder="1" applyProtection="1">
      <alignment vertical="center"/>
      <protection locked="0"/>
    </xf>
    <xf numFmtId="176" fontId="11" fillId="0" borderId="1" xfId="1" applyNumberFormat="1" applyFont="1" applyBorder="1" applyAlignment="1" applyProtection="1">
      <alignment vertical="center" wrapText="1"/>
      <protection locked="0"/>
    </xf>
    <xf numFmtId="176" fontId="11" fillId="0" borderId="3" xfId="1" applyNumberFormat="1" applyFont="1" applyBorder="1" applyAlignment="1" applyProtection="1">
      <alignment vertical="center" wrapText="1"/>
      <protection locked="0"/>
    </xf>
    <xf numFmtId="0" fontId="16" fillId="0" borderId="1" xfId="1" applyFont="1" applyBorder="1" applyAlignment="1" applyProtection="1">
      <alignment horizontal="center" vertical="center"/>
      <protection locked="0"/>
    </xf>
    <xf numFmtId="0" fontId="16" fillId="0" borderId="2" xfId="1" applyFont="1" applyBorder="1" applyAlignment="1" applyProtection="1">
      <alignment horizontal="center" vertical="center"/>
      <protection locked="0"/>
    </xf>
    <xf numFmtId="0" fontId="16" fillId="0" borderId="3" xfId="1" applyFont="1" applyBorder="1" applyAlignment="1" applyProtection="1">
      <alignment horizontal="center" vertical="center"/>
      <protection locked="0"/>
    </xf>
    <xf numFmtId="0" fontId="9" fillId="0" borderId="1" xfId="1" applyFont="1" applyBorder="1" applyAlignment="1">
      <alignment vertical="center" wrapText="1"/>
    </xf>
    <xf numFmtId="0" fontId="9" fillId="0" borderId="2" xfId="1" applyFont="1" applyBorder="1" applyAlignment="1">
      <alignment vertical="center" wrapText="1"/>
    </xf>
    <xf numFmtId="0" fontId="9" fillId="0" borderId="3" xfId="1" applyFont="1" applyBorder="1" applyAlignment="1">
      <alignment vertical="center" wrapText="1"/>
    </xf>
    <xf numFmtId="56" fontId="16" fillId="0" borderId="1" xfId="1" applyNumberFormat="1" applyFont="1" applyBorder="1">
      <alignment vertical="center"/>
    </xf>
    <xf numFmtId="56" fontId="16" fillId="0" borderId="2" xfId="1" applyNumberFormat="1" applyFont="1" applyBorder="1">
      <alignment vertical="center"/>
    </xf>
    <xf numFmtId="56" fontId="16" fillId="0" borderId="3" xfId="1" applyNumberFormat="1" applyFont="1" applyBorder="1">
      <alignment vertical="center"/>
    </xf>
    <xf numFmtId="6" fontId="9" fillId="0" borderId="1" xfId="3" applyFont="1" applyBorder="1" applyAlignment="1">
      <alignment vertical="center"/>
    </xf>
    <xf numFmtId="6" fontId="9" fillId="0" borderId="3" xfId="3" applyFont="1" applyBorder="1" applyAlignment="1">
      <alignment vertical="center"/>
    </xf>
    <xf numFmtId="0" fontId="9" fillId="0" borderId="0" xfId="1" applyFont="1" applyAlignment="1" applyProtection="1">
      <alignment horizontal="right" vertical="center"/>
      <protection locked="0"/>
    </xf>
    <xf numFmtId="0" fontId="9" fillId="0" borderId="0" xfId="1" applyFont="1" applyAlignment="1" applyProtection="1">
      <alignment horizontal="center" vertical="center"/>
      <protection locked="0"/>
    </xf>
    <xf numFmtId="0" fontId="10" fillId="5" borderId="1" xfId="1" applyFont="1" applyFill="1" applyBorder="1" applyAlignment="1">
      <alignment horizontal="center" vertical="center"/>
    </xf>
    <xf numFmtId="0" fontId="10" fillId="5" borderId="2" xfId="1" applyFont="1" applyFill="1" applyBorder="1" applyAlignment="1">
      <alignment horizontal="center" vertical="center"/>
    </xf>
    <xf numFmtId="0" fontId="10" fillId="5" borderId="3" xfId="1" applyFont="1" applyFill="1" applyBorder="1" applyAlignment="1">
      <alignment horizontal="center" vertical="center"/>
    </xf>
    <xf numFmtId="0" fontId="11" fillId="0" borderId="1" xfId="1" applyFont="1" applyBorder="1" applyAlignment="1" applyProtection="1">
      <alignment horizontal="left" vertical="center" indent="1"/>
      <protection locked="0"/>
    </xf>
    <xf numFmtId="0" fontId="11" fillId="0" borderId="2" xfId="1" applyFont="1" applyBorder="1" applyAlignment="1" applyProtection="1">
      <alignment horizontal="left" vertical="center" indent="1"/>
      <protection locked="0"/>
    </xf>
    <xf numFmtId="0" fontId="11" fillId="0" borderId="3" xfId="1" applyFont="1" applyBorder="1" applyAlignment="1" applyProtection="1">
      <alignment horizontal="left" vertical="center" indent="1"/>
      <protection locked="0"/>
    </xf>
    <xf numFmtId="0" fontId="14" fillId="5" borderId="4" xfId="1" applyFont="1" applyFill="1" applyBorder="1" applyAlignment="1">
      <alignment horizontal="center" vertical="center" wrapText="1"/>
    </xf>
    <xf numFmtId="0" fontId="14" fillId="5" borderId="4" xfId="1" applyFont="1" applyFill="1" applyBorder="1" applyAlignment="1">
      <alignment horizontal="center" vertical="center"/>
    </xf>
    <xf numFmtId="0" fontId="18" fillId="0" borderId="0" xfId="1" applyFont="1" applyAlignment="1">
      <alignment horizontal="left" vertical="center"/>
    </xf>
    <xf numFmtId="0" fontId="10" fillId="5" borderId="8" xfId="1" applyFont="1" applyFill="1" applyBorder="1" applyAlignment="1">
      <alignment horizontal="center" vertical="center"/>
    </xf>
    <xf numFmtId="0" fontId="10" fillId="5" borderId="9" xfId="1" applyFont="1" applyFill="1" applyBorder="1" applyAlignment="1">
      <alignment horizontal="center" vertical="center"/>
    </xf>
    <xf numFmtId="0" fontId="10" fillId="5" borderId="10" xfId="1" applyFont="1" applyFill="1" applyBorder="1" applyAlignment="1">
      <alignment horizontal="center" vertical="center"/>
    </xf>
    <xf numFmtId="0" fontId="17" fillId="0" borderId="8" xfId="1" applyFont="1" applyBorder="1" applyAlignment="1" applyProtection="1">
      <alignment horizontal="left" vertical="center" indent="1"/>
      <protection locked="0"/>
    </xf>
    <xf numFmtId="0" fontId="17" fillId="0" borderId="9" xfId="1" applyFont="1" applyBorder="1" applyAlignment="1" applyProtection="1">
      <alignment horizontal="left" vertical="center" indent="1"/>
      <protection locked="0"/>
    </xf>
    <xf numFmtId="0" fontId="17" fillId="0" borderId="10" xfId="1" applyFont="1" applyBorder="1" applyAlignment="1" applyProtection="1">
      <alignment horizontal="left" vertical="center" indent="1"/>
      <protection locked="0"/>
    </xf>
    <xf numFmtId="0" fontId="11" fillId="0" borderId="1" xfId="1" applyFont="1" applyBorder="1" applyAlignment="1" applyProtection="1">
      <alignment horizontal="center" vertical="center"/>
      <protection locked="0"/>
    </xf>
    <xf numFmtId="0" fontId="11" fillId="0" borderId="2" xfId="1" applyFont="1" applyBorder="1" applyAlignment="1" applyProtection="1">
      <alignment horizontal="center" vertical="center"/>
      <protection locked="0"/>
    </xf>
    <xf numFmtId="0" fontId="11" fillId="0" borderId="3" xfId="1" applyFont="1" applyBorder="1" applyAlignment="1" applyProtection="1">
      <alignment horizontal="center" vertical="center"/>
      <protection locked="0"/>
    </xf>
    <xf numFmtId="0" fontId="10" fillId="5" borderId="5" xfId="1" applyFont="1" applyFill="1" applyBorder="1" applyAlignment="1">
      <alignment horizontal="center" vertical="center"/>
    </xf>
    <xf numFmtId="0" fontId="10" fillId="5" borderId="6" xfId="1" applyFont="1" applyFill="1" applyBorder="1" applyAlignment="1">
      <alignment horizontal="center" vertical="center"/>
    </xf>
    <xf numFmtId="0" fontId="10" fillId="5" borderId="7" xfId="1" applyFont="1" applyFill="1" applyBorder="1" applyAlignment="1">
      <alignment horizontal="center" vertical="center"/>
    </xf>
    <xf numFmtId="0" fontId="14" fillId="0" borderId="5" xfId="1" applyFont="1" applyBorder="1" applyAlignment="1" applyProtection="1">
      <alignment horizontal="left" vertical="center" indent="1"/>
      <protection locked="0"/>
    </xf>
    <xf numFmtId="0" fontId="14" fillId="0" borderId="6" xfId="1" applyFont="1" applyBorder="1" applyAlignment="1" applyProtection="1">
      <alignment horizontal="left" vertical="center" indent="1"/>
      <protection locked="0"/>
    </xf>
    <xf numFmtId="0" fontId="14" fillId="0" borderId="7" xfId="1" applyFont="1" applyBorder="1" applyAlignment="1" applyProtection="1">
      <alignment horizontal="left" vertical="center" indent="1"/>
      <protection locked="0"/>
    </xf>
    <xf numFmtId="49" fontId="11" fillId="0" borderId="4" xfId="1" applyNumberFormat="1" applyFont="1" applyBorder="1" applyAlignment="1" applyProtection="1">
      <alignment horizontal="left" vertical="center" indent="1"/>
      <protection locked="0"/>
    </xf>
    <xf numFmtId="0" fontId="13" fillId="0" borderId="4" xfId="2" applyBorder="1" applyAlignment="1" applyProtection="1">
      <alignment horizontal="left" vertical="center" indent="1"/>
      <protection locked="0"/>
    </xf>
    <xf numFmtId="0" fontId="16" fillId="5" borderId="1" xfId="1" applyFont="1" applyFill="1" applyBorder="1" applyAlignment="1">
      <alignment horizontal="center" vertical="center"/>
    </xf>
    <xf numFmtId="0" fontId="16" fillId="5" borderId="2" xfId="1" applyFont="1" applyFill="1" applyBorder="1" applyAlignment="1">
      <alignment horizontal="center" vertical="center"/>
    </xf>
    <xf numFmtId="0" fontId="16" fillId="5" borderId="3" xfId="1" applyFont="1" applyFill="1" applyBorder="1" applyAlignment="1">
      <alignment horizontal="center" vertical="center"/>
    </xf>
    <xf numFmtId="0" fontId="9" fillId="5" borderId="1" xfId="1" applyFont="1" applyFill="1" applyBorder="1" applyAlignment="1">
      <alignment horizontal="center" vertical="center"/>
    </xf>
    <xf numFmtId="0" fontId="9" fillId="5" borderId="3" xfId="1" applyFont="1" applyFill="1" applyBorder="1" applyAlignment="1">
      <alignment horizontal="center" vertical="center"/>
    </xf>
    <xf numFmtId="0" fontId="9" fillId="5" borderId="1" xfId="1" applyFont="1" applyFill="1" applyBorder="1" applyAlignment="1">
      <alignment horizontal="center" vertical="center" wrapText="1"/>
    </xf>
    <xf numFmtId="0" fontId="9" fillId="5" borderId="3" xfId="1" applyFont="1" applyFill="1" applyBorder="1" applyAlignment="1">
      <alignment horizontal="center" vertical="center" wrapText="1"/>
    </xf>
    <xf numFmtId="0" fontId="9" fillId="5" borderId="2" xfId="1" applyFont="1" applyFill="1" applyBorder="1" applyAlignment="1">
      <alignment horizontal="center" vertical="center"/>
    </xf>
    <xf numFmtId="0" fontId="16" fillId="5" borderId="1" xfId="1" applyFont="1" applyFill="1" applyBorder="1" applyAlignment="1">
      <alignment horizontal="center" vertical="center" wrapText="1"/>
    </xf>
    <xf numFmtId="0" fontId="16" fillId="5" borderId="2" xfId="1" applyFont="1" applyFill="1" applyBorder="1" applyAlignment="1">
      <alignment horizontal="center" vertical="center" wrapText="1"/>
    </xf>
    <xf numFmtId="0" fontId="16" fillId="5" borderId="3" xfId="1" applyFont="1" applyFill="1" applyBorder="1" applyAlignment="1">
      <alignment horizontal="center" vertical="center" wrapText="1"/>
    </xf>
    <xf numFmtId="6" fontId="9" fillId="0" borderId="0" xfId="1" applyNumberFormat="1" applyFont="1" applyAlignment="1">
      <alignment horizontal="right" vertical="center"/>
    </xf>
    <xf numFmtId="0" fontId="9" fillId="0" borderId="0" xfId="1" applyFont="1" applyAlignment="1">
      <alignment horizontal="right" vertical="center"/>
    </xf>
    <xf numFmtId="0" fontId="16" fillId="0" borderId="6" xfId="1" applyFont="1" applyBorder="1" applyAlignment="1">
      <alignment horizontal="center" vertical="center"/>
    </xf>
    <xf numFmtId="6" fontId="9" fillId="0" borderId="1" xfId="1" applyNumberFormat="1" applyFont="1" applyBorder="1" applyAlignment="1">
      <alignment horizontal="right" vertical="center"/>
    </xf>
    <xf numFmtId="6" fontId="9" fillId="0" borderId="3" xfId="1" applyNumberFormat="1" applyFont="1" applyBorder="1" applyAlignment="1">
      <alignment horizontal="right" vertical="center"/>
    </xf>
    <xf numFmtId="0" fontId="19" fillId="0" borderId="6" xfId="1" applyFont="1" applyBorder="1" applyAlignment="1">
      <alignment horizontal="center" vertical="center"/>
    </xf>
    <xf numFmtId="0" fontId="20" fillId="0" borderId="6" xfId="1" applyFont="1" applyBorder="1" applyAlignment="1">
      <alignment horizontal="center" vertical="center"/>
    </xf>
  </cellXfs>
  <cellStyles count="32">
    <cellStyle name="パーセント 2" xfId="8" xr:uid="{00000000-0005-0000-0000-000000000000}"/>
    <cellStyle name="パーセント 3" xfId="9" xr:uid="{00000000-0005-0000-0000-000001000000}"/>
    <cellStyle name="パーセント 4" xfId="10" xr:uid="{00000000-0005-0000-0000-000002000000}"/>
    <cellStyle name="ハイパーリンク" xfId="2" builtinId="8"/>
    <cellStyle name="メモ 2" xfId="11" xr:uid="{00000000-0005-0000-0000-000004000000}"/>
    <cellStyle name="桁区切り 2" xfId="5" xr:uid="{00000000-0005-0000-0000-000006000000}"/>
    <cellStyle name="桁区切り 3" xfId="12" xr:uid="{00000000-0005-0000-0000-000007000000}"/>
    <cellStyle name="桁区切り 3 2" xfId="13" xr:uid="{00000000-0005-0000-0000-000008000000}"/>
    <cellStyle name="桁区切り 3 2 2" xfId="14" xr:uid="{00000000-0005-0000-0000-000009000000}"/>
    <cellStyle name="桁区切り 3 3" xfId="15" xr:uid="{00000000-0005-0000-0000-00000A000000}"/>
    <cellStyle name="桁区切り 4" xfId="16" xr:uid="{00000000-0005-0000-0000-00000B000000}"/>
    <cellStyle name="桁区切り 5" xfId="17" xr:uid="{00000000-0005-0000-0000-00000C000000}"/>
    <cellStyle name="桁区切り 6" xfId="7" xr:uid="{00000000-0005-0000-0000-00000D000000}"/>
    <cellStyle name="桁区切り 8" xfId="31" xr:uid="{3F78D83E-BC6C-4804-A2B3-A76CAE220577}"/>
    <cellStyle name="通貨 2" xfId="18" xr:uid="{00000000-0005-0000-0000-00000E000000}"/>
    <cellStyle name="通貨 3" xfId="19" xr:uid="{00000000-0005-0000-0000-00000F000000}"/>
    <cellStyle name="通貨 4" xfId="3" xr:uid="{00000000-0005-0000-0000-000010000000}"/>
    <cellStyle name="標準" xfId="0" builtinId="0"/>
    <cellStyle name="標準 10" xfId="4" xr:uid="{00000000-0005-0000-0000-000012000000}"/>
    <cellStyle name="標準 10 3" xfId="6" xr:uid="{00000000-0005-0000-0000-000013000000}"/>
    <cellStyle name="標準 14" xfId="30" xr:uid="{5B658435-9FEE-4147-825B-9298DF3548BB}"/>
    <cellStyle name="標準 2" xfId="20" xr:uid="{00000000-0005-0000-0000-000014000000}"/>
    <cellStyle name="標準 21" xfId="21" xr:uid="{00000000-0005-0000-0000-000015000000}"/>
    <cellStyle name="標準 3" xfId="22" xr:uid="{00000000-0005-0000-0000-000016000000}"/>
    <cellStyle name="標準 4" xfId="23" xr:uid="{00000000-0005-0000-0000-000017000000}"/>
    <cellStyle name="標準 4 2" xfId="1" xr:uid="{00000000-0005-0000-0000-000018000000}"/>
    <cellStyle name="標準 4_コース情報" xfId="24" xr:uid="{00000000-0005-0000-0000-000019000000}"/>
    <cellStyle name="標準 5" xfId="25" xr:uid="{00000000-0005-0000-0000-00001A000000}"/>
    <cellStyle name="標準 6" xfId="26" xr:uid="{00000000-0005-0000-0000-00001B000000}"/>
    <cellStyle name="標準 7" xfId="27" xr:uid="{00000000-0005-0000-0000-00001C000000}"/>
    <cellStyle name="標準 8" xfId="28" xr:uid="{00000000-0005-0000-0000-00001D000000}"/>
    <cellStyle name="標準 9" xfId="29" xr:uid="{00000000-0005-0000-0000-00001E000000}"/>
  </cellStyles>
  <dxfs count="1">
    <dxf>
      <fill>
        <patternFill>
          <bgColor theme="0" tint="-0.14996795556505021"/>
        </patternFill>
      </fill>
    </dxf>
  </dxfs>
  <tableStyles count="0" defaultTableStyle="TableStyleMedium2"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256659</xdr:colOff>
      <xdr:row>6</xdr:row>
      <xdr:rowOff>46325</xdr:rowOff>
    </xdr:from>
    <xdr:to>
      <xdr:col>16</xdr:col>
      <xdr:colOff>168089</xdr:colOff>
      <xdr:row>14</xdr:row>
      <xdr:rowOff>56029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2587483" y="1122090"/>
          <a:ext cx="5458341" cy="1264763"/>
        </a:xfrm>
        <a:prstGeom prst="rect">
          <a:avLst/>
        </a:prstGeom>
        <a:solidFill>
          <a:srgbClr val="FFFFFF"/>
        </a:solidFill>
        <a:ln w="9525">
          <a:solidFill>
            <a:srgbClr val="FFFFFF"/>
          </a:solidFill>
          <a:miter lim="800000"/>
          <a:headEnd/>
          <a:tailEnd/>
        </a:ln>
      </xdr:spPr>
      <xdr:txBody>
        <a:bodyPr vertOverflow="clip" wrap="square" lIns="27432" tIns="18288" rIns="0" bIns="0" anchor="t" upright="1"/>
        <a:lstStyle/>
        <a:p>
          <a:pPr algn="l" rtl="0">
            <a:defRPr sz="1000"/>
          </a:pPr>
          <a:r>
            <a:rPr lang="ja-JP" altLang="en-US" sz="1200" b="1" i="0" u="none" strike="noStrike" baseline="0">
              <a:solidFill>
                <a:srgbClr val="FF0000"/>
              </a:solidFill>
              <a:latin typeface="MS UI Gothic" panose="020B0600070205080204" pitchFamily="50" charset="-128"/>
              <a:ea typeface="MS UI Gothic" panose="020B0600070205080204" pitchFamily="50" charset="-128"/>
            </a:rPr>
            <a:t>■複数人お申し込みの場合は、各受講者ごとにシートをコピーしてご利用ください。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200" b="1" i="0" u="none" strike="noStrike" baseline="0">
              <a:solidFill>
                <a:srgbClr val="FF0000"/>
              </a:solidFill>
              <a:latin typeface="MS UI Gothic" panose="020B0600070205080204" pitchFamily="50" charset="-128"/>
              <a:ea typeface="MS UI Gothic" panose="020B0600070205080204" pitchFamily="50" charset="-128"/>
              <a:cs typeface="+mn-cs"/>
            </a:rPr>
            <a:t>■</a:t>
          </a:r>
          <a:r>
            <a:rPr lang="ja-JP" altLang="en-US" sz="1200" b="1" i="0" u="none" strike="noStrike" baseline="0">
              <a:solidFill>
                <a:srgbClr val="FF0000"/>
              </a:solidFill>
              <a:latin typeface="MS UI Gothic" panose="020B0600070205080204" pitchFamily="50" charset="-128"/>
              <a:ea typeface="MS UI Gothic" panose="020B0600070205080204" pitchFamily="50" charset="-128"/>
              <a:cs typeface="+mn-cs"/>
            </a:rPr>
            <a:t>助成金非対象者の場合はまとめて</a:t>
          </a:r>
          <a:r>
            <a:rPr lang="en-US" altLang="ja-JP" sz="1200" b="1" i="0" u="none" strike="noStrike" baseline="0">
              <a:solidFill>
                <a:srgbClr val="FF0000"/>
              </a:solidFill>
              <a:latin typeface="MS UI Gothic" panose="020B0600070205080204" pitchFamily="50" charset="-128"/>
              <a:ea typeface="MS UI Gothic" panose="020B0600070205080204" pitchFamily="50" charset="-128"/>
              <a:cs typeface="+mn-cs"/>
            </a:rPr>
            <a:t>1</a:t>
          </a:r>
          <a:r>
            <a:rPr lang="ja-JP" altLang="en-US" sz="1200" b="1" i="0" u="none" strike="noStrike" baseline="0">
              <a:solidFill>
                <a:srgbClr val="FF0000"/>
              </a:solidFill>
              <a:latin typeface="MS UI Gothic" panose="020B0600070205080204" pitchFamily="50" charset="-128"/>
              <a:ea typeface="MS UI Gothic" panose="020B0600070205080204" pitchFamily="50" charset="-128"/>
              <a:cs typeface="+mn-cs"/>
            </a:rPr>
            <a:t>シートにまとめていただいても構いません。</a:t>
          </a:r>
          <a:endParaRPr lang="ja-JP" altLang="ja-JP" sz="1200" b="1" i="0" u="none" strike="noStrike" baseline="0">
            <a:solidFill>
              <a:srgbClr val="FF0000"/>
            </a:solidFill>
            <a:latin typeface="MS UI Gothic" panose="020B0600070205080204" pitchFamily="50" charset="-128"/>
            <a:ea typeface="MS UI Gothic" panose="020B0600070205080204" pitchFamily="50" charset="-128"/>
            <a:cs typeface="+mn-cs"/>
          </a:endParaRPr>
        </a:p>
        <a:p>
          <a:pPr algn="l" rtl="0">
            <a:defRPr sz="1000"/>
          </a:pPr>
          <a:br>
            <a:rPr lang="en-US" altLang="ja-JP" sz="1050" b="0" i="0" u="none" strike="noStrike" baseline="0">
              <a:solidFill>
                <a:srgbClr val="000000"/>
              </a:solidFill>
              <a:latin typeface="MS UI Gothic" panose="020B0600070205080204" pitchFamily="50" charset="-128"/>
              <a:ea typeface="MS UI Gothic" panose="020B0600070205080204" pitchFamily="50" charset="-128"/>
            </a:rPr>
          </a:b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■申込受付通知のご返信</a:t>
          </a:r>
        </a:p>
        <a:p>
          <a:pPr algn="l" rtl="0">
            <a:defRPr sz="1000"/>
          </a:pP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①</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お申込は申込欄に必要事項を記入の上、各研修の締切日までにメールもしくは</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FAX</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して下さい。それ以降はお電話にてご相談下さい。（</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TEL</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0985</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30</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5050</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まで）</a:t>
          </a:r>
          <a:endParaRPr lang="en-US" altLang="ja-JP" sz="1050" b="0" i="0" u="none" strike="noStrike" baseline="0">
            <a:solidFill>
              <a:srgbClr val="000000"/>
            </a:solidFill>
            <a:latin typeface="MS UI Gothic" panose="020B0600070205080204" pitchFamily="50" charset="-128"/>
            <a:ea typeface="MS UI Gothic" panose="020B0600070205080204" pitchFamily="50" charset="-128"/>
          </a:endParaRPr>
        </a:p>
        <a:p>
          <a:pPr algn="l" rtl="0">
            <a:defRPr sz="1000"/>
          </a:pPr>
          <a:endParaRPr lang="en-US" altLang="ja-JP" sz="1050" b="0" i="0" u="none" strike="noStrike" baseline="0">
            <a:solidFill>
              <a:srgbClr val="000000"/>
            </a:solidFill>
            <a:latin typeface="MS UI Gothic" panose="020B0600070205080204" pitchFamily="50" charset="-128"/>
            <a:ea typeface="MS UI Gothic" panose="020B0600070205080204" pitchFamily="50" charset="-128"/>
          </a:endParaRPr>
        </a:p>
      </xdr:txBody>
    </xdr:sp>
    <xdr:clientData/>
  </xdr:twoCellAnchor>
  <xdr:twoCellAnchor>
    <xdr:from>
      <xdr:col>0</xdr:col>
      <xdr:colOff>0</xdr:colOff>
      <xdr:row>2</xdr:row>
      <xdr:rowOff>128381</xdr:rowOff>
    </xdr:from>
    <xdr:to>
      <xdr:col>26</xdr:col>
      <xdr:colOff>180975</xdr:colOff>
      <xdr:row>15</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0" y="565410"/>
          <a:ext cx="10187828" cy="1967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2400"/>
            </a:lnSpc>
          </a:pPr>
          <a:r>
            <a:rPr kumimoji="1" lang="en-US" altLang="ja-JP" sz="2000">
              <a:latin typeface="MS UI Gothic" panose="020B0600070205080204" pitchFamily="50" charset="-128"/>
              <a:ea typeface="MS UI Gothic" panose="020B0600070205080204" pitchFamily="50" charset="-128"/>
            </a:rPr>
            <a:t>2026</a:t>
          </a:r>
          <a:r>
            <a:rPr kumimoji="1" lang="ja-JP" altLang="en-US" sz="2000">
              <a:latin typeface="MS UI Gothic" panose="020B0600070205080204" pitchFamily="50" charset="-128"/>
              <a:ea typeface="MS UI Gothic" panose="020B0600070205080204" pitchFamily="50" charset="-128"/>
            </a:rPr>
            <a:t>年度 研修</a:t>
          </a:r>
          <a:r>
            <a:rPr kumimoji="1" lang="ja-JP" altLang="en-US" sz="2000">
              <a:latin typeface="+mj-ea"/>
              <a:ea typeface="+mj-ea"/>
            </a:rPr>
            <a:t>受講</a:t>
          </a:r>
          <a:r>
            <a:rPr kumimoji="1" lang="ja-JP" altLang="en-US" sz="2000">
              <a:latin typeface="MS UI Gothic" panose="020B0600070205080204" pitchFamily="50" charset="-128"/>
              <a:ea typeface="MS UI Gothic" panose="020B0600070205080204" pitchFamily="50" charset="-128"/>
            </a:rPr>
            <a:t>申込書</a:t>
          </a:r>
        </a:p>
      </xdr:txBody>
    </xdr:sp>
    <xdr:clientData/>
  </xdr:twoCellAnchor>
  <xdr:twoCellAnchor>
    <xdr:from>
      <xdr:col>0</xdr:col>
      <xdr:colOff>169692</xdr:colOff>
      <xdr:row>35</xdr:row>
      <xdr:rowOff>149541</xdr:rowOff>
    </xdr:from>
    <xdr:to>
      <xdr:col>46</xdr:col>
      <xdr:colOff>3922</xdr:colOff>
      <xdr:row>54</xdr:row>
      <xdr:rowOff>10133</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a:spLocks noChangeArrowheads="1"/>
        </xdr:cNvSpPr>
      </xdr:nvSpPr>
      <xdr:spPr bwMode="auto">
        <a:xfrm>
          <a:off x="169692" y="10647307"/>
          <a:ext cx="11162900" cy="3559129"/>
        </a:xfrm>
        <a:prstGeom prst="rect">
          <a:avLst/>
        </a:prstGeom>
        <a:solidFill>
          <a:srgbClr val="FFFFFF"/>
        </a:solidFill>
        <a:ln w="9525">
          <a:noFill/>
          <a:miter lim="800000"/>
          <a:headEnd/>
          <a:tailEnd/>
        </a:ln>
      </xdr:spPr>
      <xdr:txBody>
        <a:bodyPr vertOverflow="clip" wrap="square" lIns="0" tIns="0" rIns="90000" bIns="46800" anchor="t" upright="1"/>
        <a:lstStyle/>
        <a:p>
          <a:pPr algn="l" rtl="0">
            <a:defRPr sz="1000"/>
          </a:pPr>
          <a:r>
            <a:rPr lang="ja-JP" altLang="en-US" sz="1000" b="0" i="0" u="none" strike="noStrike" baseline="0">
              <a:solidFill>
                <a:srgbClr val="000000"/>
              </a:solidFill>
              <a:latin typeface="HGS明朝E"/>
              <a:ea typeface="HGS明朝E"/>
            </a:rPr>
            <a:t>■個人情報収集にあたっての告知事項 　</a:t>
          </a:r>
        </a:p>
        <a:p>
          <a:pPr algn="l" rtl="0">
            <a:defRPr sz="1000"/>
          </a:pPr>
          <a:r>
            <a:rPr lang="en-US" altLang="ja-JP" sz="1000" b="0" i="0" u="none" strike="noStrike" baseline="0">
              <a:solidFill>
                <a:srgbClr val="000000"/>
              </a:solidFill>
              <a:latin typeface="HGS明朝E"/>
              <a:ea typeface="HGS明朝E"/>
            </a:rPr>
            <a:t> </a:t>
          </a:r>
          <a:r>
            <a:rPr lang="ja-JP" altLang="en-US" sz="1000" b="0" i="0" u="none" strike="noStrike" baseline="0">
              <a:solidFill>
                <a:srgbClr val="000000"/>
              </a:solidFill>
              <a:latin typeface="HGS明朝E"/>
              <a:ea typeface="HGS明朝E"/>
            </a:rPr>
            <a:t>当社は、提供していただいた個人情報に関する取扱い方法について、下記の利用目的により、当該業務に必要な範囲内で適正に使用することとします。</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１、利用目的について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･研修講座管理運営のため</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２、第三者への提供について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･お預かりした個人情報の第三者への提供については、本人の同意がない限り行いません。ただし、以下の場合は関係法令に関しない範囲で、本人の同意なく本人の個人情報を開示する場合があります。</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 　　法令に基づく場合</a:t>
          </a:r>
        </a:p>
        <a:p>
          <a:pPr algn="l" rtl="0">
            <a:defRPr sz="1000"/>
          </a:pPr>
          <a:r>
            <a:rPr lang="ja-JP" altLang="en-US" sz="1000" b="0" i="0" u="none" strike="noStrike" baseline="0">
              <a:solidFill>
                <a:srgbClr val="000000"/>
              </a:solidFill>
              <a:latin typeface="HGS明朝E"/>
              <a:ea typeface="HGS明朝E"/>
            </a:rPr>
            <a:t> 　　人の生命、身体又は財産の保護の為に必要がある場合であって、本人の同意を得ることが困難であるとき</a:t>
          </a:r>
        </a:p>
        <a:p>
          <a:pPr algn="l" rtl="0">
            <a:defRPr sz="1000"/>
          </a:pPr>
          <a:r>
            <a:rPr lang="ja-JP" altLang="en-US" sz="1000" b="0" i="0" u="none" strike="noStrike" baseline="0">
              <a:solidFill>
                <a:srgbClr val="000000"/>
              </a:solidFill>
              <a:latin typeface="HGS明朝E"/>
              <a:ea typeface="HGS明朝E"/>
            </a:rPr>
            <a:t> 　　公衆衛生の向上又は児童の健全な育成の為に特に必要がある場合であって、本人の同意を得ることが困難であるとき</a:t>
          </a:r>
        </a:p>
        <a:p>
          <a:pPr algn="l" rtl="0">
            <a:defRPr sz="1000"/>
          </a:pPr>
          <a:r>
            <a:rPr lang="ja-JP" altLang="en-US" sz="1000" b="0" i="0" u="none" strike="noStrike" baseline="0">
              <a:solidFill>
                <a:srgbClr val="000000"/>
              </a:solidFill>
              <a:latin typeface="HGS明朝E"/>
              <a:ea typeface="HGS明朝E"/>
            </a:rPr>
            <a:t> 　　国の機関若しくは地方公共団体又はその委託を受けた者が法令の定める事務を遂行することに対して協力する必要がある場合であって、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　　本人の同意を得ることによって当該事務の遂行に支障を及ぼすおそれがあるとき</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３</a:t>
          </a:r>
          <a:r>
            <a:rPr lang="en-US" altLang="ja-JP" sz="1000" b="0" i="0" u="none" strike="noStrike" baseline="0">
              <a:solidFill>
                <a:srgbClr val="000000"/>
              </a:solidFill>
              <a:latin typeface="HGS明朝E"/>
              <a:ea typeface="HGS明朝E"/>
            </a:rPr>
            <a:t>､</a:t>
          </a:r>
          <a:r>
            <a:rPr lang="ja-JP" altLang="en-US" sz="1000" b="0" i="0" u="none" strike="noStrike" baseline="0">
              <a:solidFill>
                <a:srgbClr val="000000"/>
              </a:solidFill>
              <a:latin typeface="HGS明朝E"/>
              <a:ea typeface="HGS明朝E"/>
            </a:rPr>
            <a:t>個人情報の開示等について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･個人情報の利用目的の通知、開示、内容の訂正、追加又は削除、地用の停止、消去及び第三者への提供の停止の要求があった場合は遅滞無く開示に応じます。下記の窓口まで、お申し出ください。</a:t>
          </a:r>
        </a:p>
        <a:p>
          <a:pPr algn="l" rtl="0">
            <a:defRPr sz="1000"/>
          </a:pPr>
          <a:r>
            <a:rPr lang="ja-JP" altLang="en-US" sz="1000" b="0" i="0" u="none" strike="noStrike" baseline="0">
              <a:solidFill>
                <a:srgbClr val="000000"/>
              </a:solidFill>
              <a:latin typeface="HGS明朝E"/>
              <a:ea typeface="HGS明朝E"/>
            </a:rPr>
            <a:t>４</a:t>
          </a:r>
          <a:r>
            <a:rPr lang="en-US" altLang="ja-JP" sz="1000" b="0" i="0" u="none" strike="noStrike" baseline="0">
              <a:solidFill>
                <a:srgbClr val="000000"/>
              </a:solidFill>
              <a:latin typeface="HGS明朝E"/>
              <a:ea typeface="HGS明朝E"/>
            </a:rPr>
            <a:t>､</a:t>
          </a:r>
          <a:r>
            <a:rPr lang="ja-JP" altLang="en-US" sz="1000" b="0" i="0" u="none" strike="noStrike" baseline="0">
              <a:solidFill>
                <a:srgbClr val="000000"/>
              </a:solidFill>
              <a:latin typeface="HGS明朝E"/>
              <a:ea typeface="HGS明朝E"/>
            </a:rPr>
            <a:t>情報提供の任意性について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個人情報の提供は任意ですが、必要な個人情報の一部または全部を提供いただけなかった場合は、上記利用目的の業務に支障をきたし、お問い合わせ頂いた内容にたいする回答が遅れたりすることがあります。</a:t>
          </a:r>
        </a:p>
        <a:p>
          <a:pPr algn="l" rtl="0">
            <a:defRPr sz="1000"/>
          </a:pPr>
          <a:r>
            <a:rPr lang="ja-JP" altLang="en-US" sz="1000" b="0" i="0" u="none" strike="noStrike" baseline="0">
              <a:solidFill>
                <a:srgbClr val="000000"/>
              </a:solidFill>
              <a:latin typeface="HGS明朝E"/>
              <a:ea typeface="HGS明朝E"/>
            </a:rPr>
            <a:t> のでご了承ください。</a:t>
          </a:r>
        </a:p>
        <a:p>
          <a:pPr algn="l" rtl="0">
            <a:defRPr sz="1000"/>
          </a:pPr>
          <a:r>
            <a:rPr lang="ja-JP" altLang="en-US" sz="1000" b="0" i="0" u="none" strike="noStrike" baseline="0">
              <a:solidFill>
                <a:srgbClr val="000000"/>
              </a:solidFill>
              <a:latin typeface="HGS明朝E"/>
              <a:ea typeface="HGS明朝E"/>
            </a:rPr>
            <a:t>５</a:t>
          </a:r>
          <a:r>
            <a:rPr lang="en-US" altLang="ja-JP" sz="1000" b="0" i="0" u="none" strike="noStrike" baseline="0">
              <a:solidFill>
                <a:srgbClr val="000000"/>
              </a:solidFill>
              <a:latin typeface="HGS明朝E"/>
              <a:ea typeface="HGS明朝E"/>
            </a:rPr>
            <a:t>､</a:t>
          </a:r>
          <a:r>
            <a:rPr lang="ja-JP" altLang="en-US" sz="1000" b="0" i="0" u="none" strike="noStrike" baseline="0">
              <a:solidFill>
                <a:srgbClr val="000000"/>
              </a:solidFill>
              <a:latin typeface="HGS明朝E"/>
              <a:ea typeface="HGS明朝E"/>
            </a:rPr>
            <a:t>個人情報取扱の委託について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･個人情報の取り扱いを外部に委託する場合は、弊社が規程する個人情報管理基準を満たす企業を選定して行います。</a:t>
          </a:r>
          <a:endParaRPr lang="en-US" altLang="ja-JP" sz="1000" b="0" i="0" u="none" strike="noStrike" baseline="0">
            <a:solidFill>
              <a:srgbClr val="000000"/>
            </a:solidFill>
            <a:latin typeface="HGS明朝E"/>
            <a:ea typeface="HGS明朝E"/>
          </a:endParaRPr>
        </a:p>
        <a:p>
          <a:pPr algn="l" rtl="0">
            <a:defRPr sz="1000"/>
          </a:pPr>
          <a:endParaRPr lang="ja-JP" altLang="en-US" sz="1000" b="0" i="0" u="none" strike="noStrike" baseline="0">
            <a:solidFill>
              <a:srgbClr val="000000"/>
            </a:solidFill>
            <a:latin typeface="HGS明朝E" panose="02020900000000000000" pitchFamily="18" charset="-128"/>
            <a:ea typeface="HGS明朝E" panose="02020900000000000000" pitchFamily="18" charset="-128"/>
          </a:endParaRPr>
        </a:p>
        <a:p>
          <a:pPr algn="l" rtl="0">
            <a:defRPr sz="1000"/>
          </a:pPr>
          <a:endParaRPr lang="ja-JP" altLang="en-US" sz="1000" b="0" i="0" u="none" strike="noStrike" baseline="0">
            <a:solidFill>
              <a:srgbClr val="000000"/>
            </a:solidFill>
            <a:latin typeface="HGS明朝E"/>
            <a:ea typeface="HGS明朝E"/>
          </a:endParaRPr>
        </a:p>
      </xdr:txBody>
    </xdr:sp>
    <xdr:clientData/>
  </xdr:twoCellAnchor>
  <xdr:twoCellAnchor>
    <xdr:from>
      <xdr:col>0</xdr:col>
      <xdr:colOff>115150</xdr:colOff>
      <xdr:row>55</xdr:row>
      <xdr:rowOff>44822</xdr:rowOff>
    </xdr:from>
    <xdr:to>
      <xdr:col>16</xdr:col>
      <xdr:colOff>11205</xdr:colOff>
      <xdr:row>62</xdr:row>
      <xdr:rowOff>56029</xdr:rowOff>
    </xdr:to>
    <xdr:sp macro="" textlink="">
      <xdr:nvSpPr>
        <xdr:cNvPr id="11" name="テキスト ボックス 2">
          <a:extLst>
            <a:ext uri="{FF2B5EF4-FFF2-40B4-BE49-F238E27FC236}">
              <a16:creationId xmlns:a16="http://schemas.microsoft.com/office/drawing/2014/main" id="{00000000-0008-0000-0000-00000B000000}"/>
            </a:ext>
          </a:extLst>
        </xdr:cNvPr>
        <xdr:cNvSpPr txBox="1">
          <a:spLocks noChangeArrowheads="1"/>
        </xdr:cNvSpPr>
      </xdr:nvSpPr>
      <xdr:spPr bwMode="auto">
        <a:xfrm>
          <a:off x="115150" y="14108204"/>
          <a:ext cx="7773790" cy="1187825"/>
        </a:xfrm>
        <a:prstGeom prst="rect">
          <a:avLst/>
        </a:prstGeom>
        <a:solidFill>
          <a:srgbClr val="FFFFFF"/>
        </a:solidFill>
        <a:ln w="9525">
          <a:noFill/>
          <a:miter lim="800000"/>
          <a:headEnd/>
          <a:tailEnd/>
        </a:ln>
      </xdr:spPr>
      <xdr:txBody>
        <a:bodyPr vertOverflow="clip" wrap="square" lIns="36000" tIns="36000" rIns="0" bIns="0" anchor="t" upright="1"/>
        <a:lstStyle/>
        <a:p>
          <a:pPr algn="l" rtl="0">
            <a:lnSpc>
              <a:spcPts val="600"/>
            </a:lnSpc>
            <a:defRPr sz="1000"/>
          </a:pPr>
          <a:r>
            <a:rPr lang="en-US" altLang="ja-JP" sz="1000" b="0" i="0" u="none" strike="noStrike" baseline="0">
              <a:solidFill>
                <a:srgbClr val="000000"/>
              </a:solidFill>
              <a:latin typeface="HGS明朝E"/>
              <a:ea typeface="HGS明朝E"/>
            </a:rPr>
            <a:t>【</a:t>
          </a:r>
          <a:r>
            <a:rPr lang="ja-JP" altLang="en-US" sz="1000" b="0" i="0" u="none" strike="noStrike" baseline="0">
              <a:solidFill>
                <a:srgbClr val="000000"/>
              </a:solidFill>
              <a:latin typeface="HGS明朝E"/>
              <a:ea typeface="HGS明朝E"/>
            </a:rPr>
            <a:t>個人情報相談窓口</a:t>
          </a:r>
          <a:r>
            <a:rPr lang="en-US" altLang="ja-JP" sz="1000" b="0" i="0" u="none" strike="noStrike" baseline="0">
              <a:solidFill>
                <a:srgbClr val="000000"/>
              </a:solidFill>
              <a:latin typeface="HGS明朝E"/>
              <a:ea typeface="HGS明朝E"/>
            </a:rPr>
            <a:t>】</a:t>
          </a: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ja-JP" altLang="en-US" sz="1000" b="0" i="0" u="none" strike="noStrike" baseline="0">
              <a:solidFill>
                <a:srgbClr val="000000"/>
              </a:solidFill>
              <a:latin typeface="HGS明朝E"/>
              <a:ea typeface="HGS明朝E"/>
            </a:rPr>
            <a:t>株式会社宮崎県ソフトウェアセンター</a:t>
          </a: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ja-JP" altLang="en-US" sz="1000" b="0" i="0" u="none" strike="noStrike" baseline="0">
              <a:solidFill>
                <a:srgbClr val="000000"/>
              </a:solidFill>
              <a:latin typeface="HGS明朝E"/>
              <a:ea typeface="HGS明朝E"/>
            </a:rPr>
            <a:t>個人情報相談窓口</a:t>
          </a:r>
          <a:endParaRPr lang="en-US" altLang="ja-JP" sz="1000" b="0" i="0" u="none" strike="noStrike" baseline="0">
            <a:solidFill>
              <a:srgbClr val="000000"/>
            </a:solidFill>
            <a:latin typeface="HGS明朝E"/>
            <a:ea typeface="HGS明朝E"/>
          </a:endParaRP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ja-JP" altLang="en-US" sz="1000" b="0" i="0" u="none" strike="noStrike" baseline="0">
              <a:solidFill>
                <a:srgbClr val="000000"/>
              </a:solidFill>
              <a:latin typeface="HGS明朝E"/>
              <a:ea typeface="HGS明朝E"/>
            </a:rPr>
            <a:t>個人情報保護管理責任者</a:t>
          </a:r>
          <a:endParaRPr lang="en-US" altLang="ja-JP" sz="1000" b="0" i="0" u="none" strike="noStrike" baseline="0">
            <a:solidFill>
              <a:srgbClr val="000000"/>
            </a:solidFill>
            <a:latin typeface="HGS明朝E"/>
            <a:ea typeface="HGS明朝E"/>
          </a:endParaRP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ja-JP" altLang="en-US" sz="1000" b="0" i="0" u="none" strike="noStrike" baseline="0">
              <a:solidFill>
                <a:srgbClr val="000000"/>
              </a:solidFill>
              <a:latin typeface="HGS明朝E"/>
              <a:ea typeface="HGS明朝E"/>
            </a:rPr>
            <a:t>〒</a:t>
          </a:r>
          <a:r>
            <a:rPr lang="en-US" altLang="ja-JP" sz="1000" b="0" i="0" u="none" strike="noStrike" baseline="0">
              <a:solidFill>
                <a:srgbClr val="000000"/>
              </a:solidFill>
              <a:latin typeface="HGS明朝E"/>
              <a:ea typeface="HGS明朝E"/>
            </a:rPr>
            <a:t>880-0303</a:t>
          </a: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ja-JP" altLang="en-US" sz="1000" b="0" i="0" u="none" strike="noStrike" baseline="0">
              <a:solidFill>
                <a:srgbClr val="000000"/>
              </a:solidFill>
              <a:latin typeface="HGS明朝E"/>
              <a:ea typeface="HGS明朝E"/>
            </a:rPr>
            <a:t>宮崎県宮崎市佐土原町東上那珂字長谷水</a:t>
          </a:r>
          <a:r>
            <a:rPr lang="en-US" altLang="ja-JP" sz="1000" b="0" i="0" u="none" strike="noStrike" baseline="0">
              <a:solidFill>
                <a:srgbClr val="000000"/>
              </a:solidFill>
              <a:latin typeface="HGS明朝E"/>
              <a:ea typeface="HGS明朝E"/>
            </a:rPr>
            <a:t>16500</a:t>
          </a:r>
          <a:r>
            <a:rPr lang="ja-JP" altLang="en-US" sz="1000" b="0" i="0" u="none" strike="noStrike" baseline="0">
              <a:solidFill>
                <a:srgbClr val="000000"/>
              </a:solidFill>
              <a:latin typeface="HGS明朝E"/>
              <a:ea typeface="HGS明朝E"/>
            </a:rPr>
            <a:t>番地</a:t>
          </a:r>
          <a:r>
            <a:rPr lang="en-US" altLang="ja-JP" sz="1000" b="0" i="0" u="none" strike="noStrike" baseline="0">
              <a:solidFill>
                <a:srgbClr val="000000"/>
              </a:solidFill>
              <a:latin typeface="HGS明朝E"/>
              <a:ea typeface="HGS明朝E"/>
            </a:rPr>
            <a:t>2</a:t>
          </a: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en-US" altLang="ja-JP" sz="1000" b="0" i="0" u="none" strike="noStrike" baseline="0">
              <a:solidFill>
                <a:srgbClr val="000000"/>
              </a:solidFill>
              <a:latin typeface="HGS明朝E"/>
              <a:ea typeface="HGS明朝E"/>
            </a:rPr>
            <a:t>TEL</a:t>
          </a:r>
          <a:r>
            <a:rPr lang="ja-JP" altLang="en-US" sz="1000" b="0" i="0" u="none" strike="noStrike" baseline="0">
              <a:solidFill>
                <a:srgbClr val="000000"/>
              </a:solidFill>
              <a:latin typeface="HGS明朝E"/>
              <a:ea typeface="HGS明朝E"/>
            </a:rPr>
            <a:t>：</a:t>
          </a:r>
          <a:r>
            <a:rPr lang="en-US" altLang="ja-JP" sz="1000" b="0" i="0" u="none" strike="noStrike" baseline="0">
              <a:solidFill>
                <a:srgbClr val="000000"/>
              </a:solidFill>
              <a:latin typeface="HGS明朝E"/>
              <a:ea typeface="HGS明朝E"/>
            </a:rPr>
            <a:t>0985-30-5050</a:t>
          </a:r>
          <a:r>
            <a:rPr lang="ja-JP" altLang="en-US" sz="1000" b="0" i="0" u="none" strike="noStrike" baseline="0">
              <a:solidFill>
                <a:srgbClr val="000000"/>
              </a:solidFill>
              <a:latin typeface="HGS明朝E"/>
              <a:ea typeface="HGS明朝E"/>
            </a:rPr>
            <a:t>　</a:t>
          </a:r>
          <a:r>
            <a:rPr lang="en-US" altLang="ja-JP" sz="1000" b="0" i="0" u="none" strike="noStrike" baseline="0">
              <a:solidFill>
                <a:srgbClr val="000000"/>
              </a:solidFill>
              <a:latin typeface="HGS明朝E"/>
              <a:ea typeface="HGS明朝E"/>
            </a:rPr>
            <a:t>FAX</a:t>
          </a:r>
          <a:r>
            <a:rPr lang="ja-JP" altLang="en-US" sz="1000" b="0" i="0" u="none" strike="noStrike" baseline="0">
              <a:solidFill>
                <a:srgbClr val="000000"/>
              </a:solidFill>
              <a:latin typeface="HGS明朝E"/>
              <a:ea typeface="HGS明朝E"/>
            </a:rPr>
            <a:t>：</a:t>
          </a:r>
          <a:r>
            <a:rPr lang="en-US" altLang="ja-JP" sz="1000" b="0" i="0" u="none" strike="noStrike" baseline="0">
              <a:solidFill>
                <a:srgbClr val="000000"/>
              </a:solidFill>
              <a:latin typeface="HGS明朝E"/>
              <a:ea typeface="HGS明朝E"/>
            </a:rPr>
            <a:t>0985-30-5053</a:t>
          </a:r>
          <a:endParaRPr lang="ja-JP" altLang="en-US" sz="1000" b="0" i="0" u="none" strike="noStrike" baseline="0">
            <a:solidFill>
              <a:srgbClr val="000000"/>
            </a:solidFill>
            <a:latin typeface="HGS明朝E"/>
            <a:ea typeface="HGS明朝E"/>
          </a:endParaRPr>
        </a:p>
      </xdr:txBody>
    </xdr:sp>
    <xdr:clientData/>
  </xdr:twoCellAnchor>
  <xdr:oneCellAnchor>
    <xdr:from>
      <xdr:col>26</xdr:col>
      <xdr:colOff>21050</xdr:colOff>
      <xdr:row>56</xdr:row>
      <xdr:rowOff>161801</xdr:rowOff>
    </xdr:from>
    <xdr:ext cx="3160834" cy="471121"/>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0027903" y="14393272"/>
          <a:ext cx="3160834" cy="4711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latin typeface="+mj-ea"/>
              <a:ea typeface="+mj-ea"/>
            </a:rPr>
            <a:t>株式会社宮崎県ソフトウェアセンター　</a:t>
          </a:r>
          <a:endParaRPr kumimoji="1" lang="en-US" altLang="ja-JP" sz="1400" b="1">
            <a:latin typeface="+mj-ea"/>
            <a:ea typeface="+mj-ea"/>
          </a:endParaRPr>
        </a:p>
        <a:p>
          <a:r>
            <a:rPr kumimoji="1" lang="ja-JP" altLang="en-US" sz="1400" b="1">
              <a:latin typeface="+mj-ea"/>
              <a:ea typeface="+mj-ea"/>
            </a:rPr>
            <a:t>　</a:t>
          </a:r>
          <a:r>
            <a:rPr kumimoji="1" lang="ja-JP" altLang="en-US" sz="1100">
              <a:latin typeface="+mj-ea"/>
              <a:ea typeface="+mj-ea"/>
            </a:rPr>
            <a:t>				</a:t>
          </a:r>
        </a:p>
        <a:p>
          <a:endParaRPr kumimoji="1" lang="en-US" altLang="ja-JP" sz="1100">
            <a:latin typeface="+mj-ea"/>
            <a:ea typeface="+mj-ea"/>
          </a:endParaRPr>
        </a:p>
        <a:p>
          <a:r>
            <a:rPr kumimoji="1" lang="en-US" altLang="ja-JP" sz="1100">
              <a:latin typeface="+mj-ea"/>
              <a:ea typeface="+mj-ea"/>
            </a:rPr>
            <a:t>				</a:t>
          </a:r>
        </a:p>
        <a:p>
          <a:endParaRPr kumimoji="1" lang="ja-JP" altLang="en-US" sz="1100">
            <a:latin typeface="+mj-ea"/>
            <a:ea typeface="+mj-ea"/>
          </a:endParaRPr>
        </a:p>
      </xdr:txBody>
    </xdr:sp>
    <xdr:clientData/>
  </xdr:oneCellAnchor>
  <xdr:oneCellAnchor>
    <xdr:from>
      <xdr:col>25</xdr:col>
      <xdr:colOff>179956</xdr:colOff>
      <xdr:row>58</xdr:row>
      <xdr:rowOff>90201</xdr:rowOff>
    </xdr:from>
    <xdr:ext cx="3816595" cy="653263"/>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9985103" y="14657848"/>
          <a:ext cx="3816595" cy="653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b="1">
              <a:solidFill>
                <a:schemeClr val="tx1"/>
              </a:solidFill>
              <a:effectLst/>
              <a:latin typeface="+mn-lt"/>
              <a:ea typeface="+mn-ea"/>
              <a:cs typeface="+mn-cs"/>
            </a:rPr>
            <a:t>〒</a:t>
          </a:r>
          <a:r>
            <a:rPr kumimoji="1" lang="en-US" altLang="ja-JP" sz="1100" b="1">
              <a:solidFill>
                <a:schemeClr val="tx1"/>
              </a:solidFill>
              <a:effectLst/>
              <a:latin typeface="+mn-ea"/>
              <a:ea typeface="+mn-ea"/>
              <a:cs typeface="+mn-cs"/>
            </a:rPr>
            <a:t>880-0303</a:t>
          </a:r>
          <a:r>
            <a:rPr kumimoji="1" lang="ja-JP" altLang="ja-JP" sz="1100" b="1">
              <a:solidFill>
                <a:schemeClr val="tx1"/>
              </a:solidFill>
              <a:effectLst/>
              <a:latin typeface="+mn-lt"/>
              <a:ea typeface="+mn-ea"/>
              <a:cs typeface="+mn-cs"/>
            </a:rPr>
            <a:t>　　</a:t>
          </a:r>
          <a:endParaRPr lang="ja-JP" altLang="ja-JP" b="1">
            <a:effectLst/>
          </a:endParaRPr>
        </a:p>
        <a:p>
          <a:r>
            <a:rPr kumimoji="1" lang="ja-JP" altLang="en-US" sz="1100" b="1">
              <a:solidFill>
                <a:schemeClr val="tx1"/>
              </a:solidFill>
              <a:effectLst/>
              <a:latin typeface="+mn-lt"/>
              <a:ea typeface="+mn-ea"/>
              <a:cs typeface="+mn-cs"/>
            </a:rPr>
            <a:t>　　</a:t>
          </a:r>
          <a:r>
            <a:rPr kumimoji="1" lang="ja-JP" altLang="ja-JP" sz="1100" b="1">
              <a:solidFill>
                <a:schemeClr val="tx1"/>
              </a:solidFill>
              <a:effectLst/>
              <a:latin typeface="+mn-lt"/>
              <a:ea typeface="+mn-ea"/>
              <a:cs typeface="+mn-cs"/>
            </a:rPr>
            <a:t>宮崎県宮崎市</a:t>
          </a:r>
          <a:r>
            <a:rPr kumimoji="1" lang="ja-JP" altLang="en-US" sz="1100" b="1">
              <a:solidFill>
                <a:schemeClr val="tx1"/>
              </a:solidFill>
              <a:effectLst/>
              <a:latin typeface="+mn-lt"/>
              <a:ea typeface="+mn-ea"/>
              <a:cs typeface="+mn-cs"/>
            </a:rPr>
            <a:t>佐土原町東上那珂</a:t>
          </a:r>
          <a:r>
            <a:rPr kumimoji="1" lang="ja-JP" altLang="ja-JP" sz="1100" b="1">
              <a:solidFill>
                <a:schemeClr val="tx1"/>
              </a:solidFill>
              <a:effectLst/>
              <a:latin typeface="+mn-lt"/>
              <a:ea typeface="+mn-ea"/>
              <a:cs typeface="+mn-cs"/>
            </a:rPr>
            <a:t>字長谷水</a:t>
          </a:r>
          <a:r>
            <a:rPr kumimoji="1" lang="en-US" altLang="ja-JP" sz="1100" b="1">
              <a:solidFill>
                <a:schemeClr val="tx1"/>
              </a:solidFill>
              <a:effectLst/>
              <a:latin typeface="+mn-lt"/>
              <a:ea typeface="+mn-ea"/>
              <a:cs typeface="+mn-cs"/>
            </a:rPr>
            <a:t>16500-2</a:t>
          </a:r>
        </a:p>
        <a:p>
          <a:r>
            <a:rPr kumimoji="1" lang="en-US" altLang="ja-JP" sz="1100" b="1">
              <a:solidFill>
                <a:schemeClr val="tx1"/>
              </a:solidFill>
              <a:effectLst/>
              <a:latin typeface="+mn-lt"/>
              <a:ea typeface="+mn-ea"/>
              <a:cs typeface="+mn-cs"/>
            </a:rPr>
            <a:t>      </a:t>
          </a:r>
          <a:r>
            <a:rPr kumimoji="1" lang="ja-JP" altLang="en-US" sz="1100" b="1">
              <a:solidFill>
                <a:schemeClr val="tx1"/>
              </a:solidFill>
              <a:effectLst/>
              <a:latin typeface="+mn-lt"/>
              <a:ea typeface="+mn-ea"/>
              <a:cs typeface="+mn-cs"/>
            </a:rPr>
            <a:t>　　　　　　　　　　</a:t>
          </a:r>
          <a:r>
            <a:rPr kumimoji="1" lang="en-US" altLang="ja-JP" sz="1100" b="1">
              <a:solidFill>
                <a:schemeClr val="tx1"/>
              </a:solidFill>
              <a:effectLst/>
              <a:latin typeface="+mn-lt"/>
              <a:ea typeface="+mn-ea"/>
              <a:cs typeface="+mn-cs"/>
            </a:rPr>
            <a:t>TEL</a:t>
          </a:r>
          <a:r>
            <a:rPr kumimoji="1" lang="ja-JP" altLang="en-US" sz="1100" b="1">
              <a:solidFill>
                <a:schemeClr val="tx1"/>
              </a:solidFill>
              <a:effectLst/>
              <a:latin typeface="+mn-lt"/>
              <a:ea typeface="+mn-ea"/>
              <a:cs typeface="+mn-cs"/>
            </a:rPr>
            <a:t>：</a:t>
          </a:r>
          <a:r>
            <a:rPr kumimoji="1" lang="en-US" altLang="ja-JP" sz="1100" b="1">
              <a:solidFill>
                <a:schemeClr val="tx1"/>
              </a:solidFill>
              <a:effectLst/>
              <a:latin typeface="+mn-lt"/>
              <a:ea typeface="+mn-ea"/>
              <a:cs typeface="+mn-cs"/>
            </a:rPr>
            <a:t>0985-30-5050</a:t>
          </a:r>
          <a:r>
            <a:rPr kumimoji="1" lang="ja-JP" altLang="en-US" sz="1100" b="1">
              <a:solidFill>
                <a:schemeClr val="tx1"/>
              </a:solidFill>
              <a:effectLst/>
              <a:latin typeface="+mn-lt"/>
              <a:ea typeface="+mn-ea"/>
              <a:cs typeface="+mn-cs"/>
            </a:rPr>
            <a:t>　</a:t>
          </a:r>
          <a:r>
            <a:rPr kumimoji="1" lang="en-US" altLang="ja-JP" sz="1100" b="1">
              <a:solidFill>
                <a:schemeClr val="tx1"/>
              </a:solidFill>
              <a:effectLst/>
              <a:latin typeface="+mn-lt"/>
              <a:ea typeface="+mn-ea"/>
              <a:cs typeface="+mn-cs"/>
            </a:rPr>
            <a:t>FAX</a:t>
          </a:r>
          <a:r>
            <a:rPr kumimoji="1" lang="ja-JP" altLang="en-US" sz="1100" b="1">
              <a:solidFill>
                <a:schemeClr val="tx1"/>
              </a:solidFill>
              <a:effectLst/>
              <a:latin typeface="+mn-lt"/>
              <a:ea typeface="+mn-ea"/>
              <a:cs typeface="+mn-cs"/>
            </a:rPr>
            <a:t>：</a:t>
          </a:r>
          <a:r>
            <a:rPr kumimoji="1" lang="en-US" altLang="ja-JP" sz="1100" b="1">
              <a:solidFill>
                <a:schemeClr val="tx1"/>
              </a:solidFill>
              <a:effectLst/>
              <a:latin typeface="+mn-lt"/>
              <a:ea typeface="+mn-ea"/>
              <a:cs typeface="+mn-cs"/>
            </a:rPr>
            <a:t>0985-30-5053</a:t>
          </a:r>
        </a:p>
        <a:p>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a:t>
          </a:r>
          <a:endParaRPr lang="ja-JP" altLang="ja-JP">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H22&#24180;&#24230;\H22&#20107;&#26989;&#21454;&#259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sc-fs\&#30740;&#20462;&#20225;&#30011;&#35506;\H23&#24180;&#24230;\H23_&#25104;&#38263;&#20998;&#37326;&#20154;&#26448;&#32946;&#25104;&#25903;&#25588;&#20107;&#26989;\2012_&#19968;&#33324;&#30740;&#20462;&#65288;2,3&#2637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sc-fs3\&#20849;&#36890;\H23&#24180;&#24230;\H23_&#25104;&#38263;&#20998;&#37326;&#20154;&#26448;&#32946;&#25104;&#25903;&#25588;&#20107;&#26989;\2012_&#19968;&#33324;&#30740;&#20462;&#65288;2,3&#2637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00\user\&#23478;&#24237;&#25391;&#33288;\&#12415;&#12406;&#65306;&#12487;&#12473;&#12463;&#12488;&#12483;&#12503;&#12501;&#12457;&#12523;&#12480;&#12540;\&#37117;&#36947;&#24220;&#30476;&#29031;&#20250;\&#20877;&#22996;&#35351;&#21332;&#35696;&#20250;&#35519;&#12409;\&#65296;&#65304;&#33576;&#22478;&#30476;&#65306;&#21029;&#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sc-fs\&#30740;&#20462;&#20225;&#30011;&#35506;\Documents%20and%20Settings\kaneko\&#12487;&#12473;&#12463;&#12488;&#12483;&#12503;\&#12467;&#12500;&#12540;&#30740;&#20462;&#20107;&#26989;&#22577;&#21578;&#26360;&#12304;&#24179;&#25104;&#65297;&#65304;&#24180;&#24230;&#23455;&#32318;&#12539;&#65297;&#65305;&#24180;&#24230;&#35336;&#30011;&#123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WINDOWS\&#65411;&#65438;&#65405;&#65400;&#65412;&#65391;&#65420;&#65439;\EXCEL&#12486;&#12461;&#12473;&#12488;&#20316;&#25104;\&#12469;&#12531;&#12503;&#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全体"/>
      <sheetName val="コール"/>
      <sheetName val="IT技術者"/>
      <sheetName val="基金訓練"/>
      <sheetName val="県訓練"/>
      <sheetName val="雇用訓練"/>
      <sheetName val="シルバー"/>
      <sheetName val="国富パソコン研修"/>
      <sheetName val="県調査"/>
      <sheetName val="雇用創出"/>
      <sheetName val="宮崎市マッチング"/>
      <sheetName val="IT受注拡大"/>
      <sheetName val="都城"/>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6">
          <cell r="B6" t="str">
            <v>講師費</v>
          </cell>
        </row>
        <row r="7">
          <cell r="B7" t="str">
            <v>教材費</v>
          </cell>
        </row>
        <row r="8">
          <cell r="B8" t="str">
            <v>会場費</v>
          </cell>
        </row>
        <row r="9">
          <cell r="B9" t="str">
            <v>交通費</v>
          </cell>
        </row>
        <row r="10">
          <cell r="B10" t="str">
            <v>広告費</v>
          </cell>
        </row>
        <row r="11">
          <cell r="B11" t="str">
            <v>人件費</v>
          </cell>
        </row>
        <row r="12">
          <cell r="B12" t="str">
            <v>その他</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研修カレンダー"/>
      <sheetName val="2、3月スケジュール"/>
      <sheetName val="Word基礎"/>
      <sheetName val="Excel基礎"/>
      <sheetName val="Excel応用"/>
      <sheetName val="Excel関数ビジネス応用"/>
      <sheetName val="Power Point基礎"/>
      <sheetName val="Power Point応用"/>
      <sheetName val="MOS資格対策Word2010"/>
      <sheetName val="MOS資格対策EXCEL2010"/>
      <sheetName val="MOS資格対策PowerPoint2010"/>
      <sheetName val="XHTML CSS"/>
      <sheetName val="ネットワーク基礎"/>
      <sheetName val="ネットワーク技術実践1"/>
      <sheetName val="ネットワーク技術実践2"/>
      <sheetName val="CCNA資格取得対策"/>
      <sheetName val="Illustrator研修"/>
      <sheetName val="ビジネスFacebook＆Twitter活用"/>
      <sheetName val="Webマーケティング_SEM研修"/>
      <sheetName val="Photoshop研修"/>
      <sheetName val="Dreamweaver研修"/>
      <sheetName val="Flash研修"/>
      <sheetName val="集計表２"/>
    </sheetNames>
    <sheetDataSet>
      <sheetData sheetId="0">
        <row r="41">
          <cell r="A41" t="str">
            <v>Office</v>
          </cell>
          <cell r="B41" t="str">
            <v>Word基礎</v>
          </cell>
        </row>
        <row r="42">
          <cell r="A42" t="str">
            <v>Webエンジニア</v>
          </cell>
          <cell r="B42" t="str">
            <v>Word応用</v>
          </cell>
        </row>
        <row r="43">
          <cell r="A43" t="str">
            <v>Webデザイン</v>
          </cell>
          <cell r="B43" t="str">
            <v>Excel基礎</v>
          </cell>
        </row>
        <row r="44">
          <cell r="A44" t="str">
            <v>ソーシャル</v>
          </cell>
          <cell r="B44" t="str">
            <v>Excel応用</v>
          </cell>
        </row>
        <row r="45">
          <cell r="A45" t="str">
            <v>ネットワーク</v>
          </cell>
          <cell r="B45" t="str">
            <v>Excel関数ビジネス応用</v>
          </cell>
        </row>
        <row r="46">
          <cell r="B46" t="str">
            <v>Power　Point基礎</v>
          </cell>
        </row>
        <row r="47">
          <cell r="B47" t="str">
            <v>Power　Point応用</v>
          </cell>
        </row>
        <row r="48">
          <cell r="B48" t="str">
            <v>Access基礎</v>
          </cell>
        </row>
        <row r="49">
          <cell r="B49" t="str">
            <v>Access応用</v>
          </cell>
        </row>
        <row r="53">
          <cell r="B53" t="str">
            <v>XHTML／CSS研修</v>
          </cell>
        </row>
        <row r="54">
          <cell r="B54" t="str">
            <v>Dreamweaver&amp;Fireworks研修</v>
          </cell>
        </row>
        <row r="55">
          <cell r="B55" t="str">
            <v>Flash研修</v>
          </cell>
        </row>
        <row r="56">
          <cell r="B56" t="str">
            <v>Fireworks研修</v>
          </cell>
        </row>
        <row r="57">
          <cell r="B57" t="str">
            <v>SEO（Webサイト集客）研修</v>
          </cell>
        </row>
        <row r="58">
          <cell r="B58" t="str">
            <v>Webマーケティング／SEM研修</v>
          </cell>
        </row>
        <row r="59">
          <cell r="B59" t="str">
            <v>Illustrator研修</v>
          </cell>
        </row>
        <row r="60">
          <cell r="B60" t="str">
            <v>Photoshop研修</v>
          </cell>
        </row>
        <row r="61">
          <cell r="B61" t="str">
            <v>ビジネスTwitter活用研修</v>
          </cell>
        </row>
        <row r="62">
          <cell r="B62" t="str">
            <v>ビジネスFacebook研修</v>
          </cell>
        </row>
        <row r="63">
          <cell r="B63" t="str">
            <v>ネットワーク基礎</v>
          </cell>
        </row>
        <row r="64">
          <cell r="B64" t="str">
            <v>ネットワーク技術実践（CCENT対応）</v>
          </cell>
        </row>
        <row r="65">
          <cell r="B65" t="str">
            <v>ネットワーク技術実践（CCNA対応）</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研修カレンダー"/>
      <sheetName val="2、3月スケジュール"/>
      <sheetName val="Word基礎"/>
      <sheetName val="Excel基礎"/>
      <sheetName val="Excel応用"/>
      <sheetName val="Excel関数ビジネス応用"/>
      <sheetName val="Power Point基礎"/>
      <sheetName val="Power Point応用"/>
      <sheetName val="MOS資格対策Word2010"/>
      <sheetName val="MOS資格対策EXCEL2010"/>
      <sheetName val="MOS資格対策PowerPoint2010"/>
      <sheetName val="XHTML CSS"/>
      <sheetName val="ネットワーク基礎"/>
      <sheetName val="ネットワーク技術実践1"/>
      <sheetName val="ネットワーク技術実践2"/>
      <sheetName val="CCNA資格取得対策"/>
      <sheetName val="Illustrator研修"/>
      <sheetName val="ビジネスFacebook＆Twitter活用"/>
      <sheetName val="Webマーケティング_SEM研修"/>
      <sheetName val="Photoshop研修"/>
      <sheetName val="Dreamweaver研修"/>
      <sheetName val="Flash研修"/>
      <sheetName val="集計表２"/>
    </sheetNames>
    <sheetDataSet>
      <sheetData sheetId="0">
        <row r="41">
          <cell r="A41" t="str">
            <v>Office</v>
          </cell>
          <cell r="B41" t="str">
            <v>Word基礎</v>
          </cell>
        </row>
        <row r="42">
          <cell r="A42" t="str">
            <v>Webエンジニア</v>
          </cell>
          <cell r="B42" t="str">
            <v>Word応用</v>
          </cell>
        </row>
        <row r="43">
          <cell r="A43" t="str">
            <v>Webデザイン</v>
          </cell>
          <cell r="B43" t="str">
            <v>Excel基礎</v>
          </cell>
        </row>
        <row r="44">
          <cell r="A44" t="str">
            <v>ソーシャル</v>
          </cell>
          <cell r="B44" t="str">
            <v>Excel応用</v>
          </cell>
        </row>
        <row r="45">
          <cell r="A45" t="str">
            <v>ネットワーク</v>
          </cell>
          <cell r="B45" t="str">
            <v>Excel関数ビジネス応用</v>
          </cell>
        </row>
        <row r="46">
          <cell r="B46" t="str">
            <v>Power　Point基礎</v>
          </cell>
        </row>
        <row r="47">
          <cell r="B47" t="str">
            <v>Power　Point応用</v>
          </cell>
        </row>
        <row r="48">
          <cell r="B48" t="str">
            <v>Access基礎</v>
          </cell>
        </row>
        <row r="49">
          <cell r="B49" t="str">
            <v>Access応用</v>
          </cell>
        </row>
        <row r="53">
          <cell r="B53" t="str">
            <v>XHTML／CSS研修</v>
          </cell>
        </row>
        <row r="54">
          <cell r="B54" t="str">
            <v>Dreamweaver&amp;Fireworks研修</v>
          </cell>
        </row>
        <row r="55">
          <cell r="B55" t="str">
            <v>Flash研修</v>
          </cell>
        </row>
        <row r="56">
          <cell r="B56" t="str">
            <v>Fireworks研修</v>
          </cell>
        </row>
        <row r="57">
          <cell r="B57" t="str">
            <v>SEO（Webサイト集客）研修</v>
          </cell>
        </row>
        <row r="58">
          <cell r="B58" t="str">
            <v>Webマーケティング／SEM研修</v>
          </cell>
        </row>
        <row r="59">
          <cell r="B59" t="str">
            <v>Illustrator研修</v>
          </cell>
        </row>
        <row r="60">
          <cell r="B60" t="str">
            <v>Photoshop研修</v>
          </cell>
        </row>
        <row r="61">
          <cell r="B61" t="str">
            <v>ビジネスTwitter活用研修</v>
          </cell>
        </row>
        <row r="62">
          <cell r="B62" t="str">
            <v>ビジネスFacebook研修</v>
          </cell>
        </row>
        <row r="63">
          <cell r="B63" t="str">
            <v>ネットワーク基礎</v>
          </cell>
        </row>
        <row r="64">
          <cell r="B64" t="str">
            <v>ネットワーク技術実践（CCENT対応）</v>
          </cell>
        </row>
        <row r="65">
          <cell r="B65" t="str">
            <v>ネットワーク技術実践（CCNA対応）</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１"/>
      <sheetName val="集計表２"/>
      <sheetName val="達成評価（３）"/>
      <sheetName val="研修カレンダー"/>
    </sheetNames>
    <sheetDataSet>
      <sheetData sheetId="0" refreshError="1"/>
      <sheetData sheetId="1">
        <row r="4">
          <cell r="E4" t="str">
            <v>協議会</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M6">
            <v>0</v>
          </cell>
          <cell r="Z6">
            <v>0</v>
          </cell>
        </row>
        <row r="7">
          <cell r="A7">
            <v>2</v>
          </cell>
          <cell r="B7" t="str">
            <v>　日立市</v>
          </cell>
          <cell r="M7">
            <v>0</v>
          </cell>
          <cell r="Z7">
            <v>0</v>
          </cell>
        </row>
        <row r="8">
          <cell r="A8">
            <v>3</v>
          </cell>
          <cell r="B8" t="str">
            <v>　土浦市</v>
          </cell>
          <cell r="C8">
            <v>18000</v>
          </cell>
          <cell r="E8">
            <v>10600</v>
          </cell>
          <cell r="I8">
            <v>8617</v>
          </cell>
          <cell r="M8">
            <v>37217</v>
          </cell>
          <cell r="Z8">
            <v>0</v>
          </cell>
          <cell r="AA8">
            <v>17</v>
          </cell>
          <cell r="AB8">
            <v>17</v>
          </cell>
          <cell r="AC8">
            <v>119000</v>
          </cell>
        </row>
        <row r="9">
          <cell r="A9">
            <v>4</v>
          </cell>
          <cell r="B9" t="str">
            <v>　古河市</v>
          </cell>
          <cell r="M9">
            <v>0</v>
          </cell>
          <cell r="Z9">
            <v>0</v>
          </cell>
        </row>
        <row r="10">
          <cell r="A10">
            <v>5</v>
          </cell>
          <cell r="B10" t="str">
            <v>　石岡市</v>
          </cell>
          <cell r="C10">
            <v>18000</v>
          </cell>
          <cell r="E10">
            <v>2000</v>
          </cell>
          <cell r="M10">
            <v>20000</v>
          </cell>
          <cell r="Z10">
            <v>0</v>
          </cell>
          <cell r="AA10">
            <v>13</v>
          </cell>
          <cell r="AB10">
            <v>13</v>
          </cell>
          <cell r="AC10">
            <v>195000</v>
          </cell>
        </row>
        <row r="11">
          <cell r="A11">
            <v>6</v>
          </cell>
          <cell r="B11" t="str">
            <v>　下館市</v>
          </cell>
          <cell r="M11">
            <v>0</v>
          </cell>
          <cell r="Z11">
            <v>0</v>
          </cell>
        </row>
        <row r="12">
          <cell r="A12">
            <v>7</v>
          </cell>
          <cell r="B12" t="str">
            <v>　結城市</v>
          </cell>
          <cell r="E12">
            <v>4000</v>
          </cell>
          <cell r="G12">
            <v>4000</v>
          </cell>
          <cell r="H12">
            <v>2000</v>
          </cell>
          <cell r="I12">
            <v>18000</v>
          </cell>
          <cell r="M12">
            <v>28000</v>
          </cell>
          <cell r="Z12">
            <v>0</v>
          </cell>
          <cell r="AA12">
            <v>10</v>
          </cell>
          <cell r="AB12">
            <v>10</v>
          </cell>
          <cell r="AC12">
            <v>50000</v>
          </cell>
          <cell r="AD12">
            <v>2000</v>
          </cell>
        </row>
        <row r="13">
          <cell r="A13">
            <v>8</v>
          </cell>
          <cell r="B13" t="str">
            <v>　龍ヶ崎市</v>
          </cell>
          <cell r="D13">
            <v>8000</v>
          </cell>
          <cell r="E13">
            <v>35000</v>
          </cell>
          <cell r="F13">
            <v>100000</v>
          </cell>
          <cell r="G13">
            <v>18240</v>
          </cell>
          <cell r="M13">
            <v>161240</v>
          </cell>
          <cell r="Z13">
            <v>0</v>
          </cell>
          <cell r="AA13">
            <v>17</v>
          </cell>
          <cell r="AB13">
            <v>17</v>
          </cell>
          <cell r="AC13">
            <v>340000</v>
          </cell>
        </row>
        <row r="14">
          <cell r="A14">
            <v>9</v>
          </cell>
          <cell r="B14" t="str">
            <v>　下妻市</v>
          </cell>
          <cell r="C14">
            <v>32000</v>
          </cell>
          <cell r="F14">
            <v>20000</v>
          </cell>
          <cell r="I14">
            <v>4800</v>
          </cell>
          <cell r="M14">
            <v>56800</v>
          </cell>
          <cell r="Z14">
            <v>0</v>
          </cell>
          <cell r="AA14">
            <v>2</v>
          </cell>
          <cell r="AB14">
            <v>2</v>
          </cell>
          <cell r="AC14">
            <v>52000</v>
          </cell>
        </row>
        <row r="15">
          <cell r="A15">
            <v>10</v>
          </cell>
          <cell r="B15" t="str">
            <v>　水海道市</v>
          </cell>
          <cell r="C15">
            <v>30000</v>
          </cell>
          <cell r="E15">
            <v>3000</v>
          </cell>
          <cell r="M15">
            <v>33000</v>
          </cell>
          <cell r="Z15">
            <v>0</v>
          </cell>
          <cell r="AA15">
            <v>32</v>
          </cell>
          <cell r="AB15">
            <v>32</v>
          </cell>
          <cell r="AC15">
            <v>420000</v>
          </cell>
        </row>
        <row r="16">
          <cell r="A16">
            <v>11</v>
          </cell>
          <cell r="B16" t="str">
            <v>　常陸太田市</v>
          </cell>
          <cell r="M16">
            <v>0</v>
          </cell>
          <cell r="Z16">
            <v>0</v>
          </cell>
        </row>
        <row r="17">
          <cell r="A17">
            <v>12</v>
          </cell>
          <cell r="B17" t="str">
            <v xml:space="preserve">  高萩市</v>
          </cell>
          <cell r="C17">
            <v>65600</v>
          </cell>
          <cell r="G17">
            <v>3200</v>
          </cell>
          <cell r="I17">
            <v>8400</v>
          </cell>
          <cell r="M17">
            <v>77200</v>
          </cell>
          <cell r="Z17">
            <v>0</v>
          </cell>
          <cell r="AA17">
            <v>15</v>
          </cell>
          <cell r="AB17">
            <v>15</v>
          </cell>
          <cell r="AC17">
            <v>75000</v>
          </cell>
        </row>
        <row r="18">
          <cell r="A18">
            <v>13</v>
          </cell>
          <cell r="B18" t="str">
            <v>　北茨城市</v>
          </cell>
          <cell r="M18">
            <v>0</v>
          </cell>
          <cell r="Z18">
            <v>0</v>
          </cell>
        </row>
        <row r="19">
          <cell r="A19">
            <v>14</v>
          </cell>
          <cell r="B19" t="str">
            <v>　笠間市</v>
          </cell>
          <cell r="M19">
            <v>0</v>
          </cell>
          <cell r="Z19">
            <v>0</v>
          </cell>
          <cell r="AA19">
            <v>15</v>
          </cell>
          <cell r="AB19">
            <v>15</v>
          </cell>
          <cell r="AC19">
            <v>100000</v>
          </cell>
        </row>
        <row r="20">
          <cell r="A20">
            <v>15</v>
          </cell>
          <cell r="B20" t="str">
            <v>　取手市</v>
          </cell>
          <cell r="I20">
            <v>21600</v>
          </cell>
          <cell r="M20">
            <v>21600</v>
          </cell>
          <cell r="Z20">
            <v>0</v>
          </cell>
          <cell r="AA20">
            <v>36</v>
          </cell>
          <cell r="AB20">
            <v>36</v>
          </cell>
          <cell r="AC20">
            <v>303000</v>
          </cell>
        </row>
        <row r="21">
          <cell r="A21">
            <v>16</v>
          </cell>
          <cell r="B21" t="str">
            <v>　岩井市</v>
          </cell>
          <cell r="M21">
            <v>0</v>
          </cell>
          <cell r="Z21">
            <v>0</v>
          </cell>
        </row>
        <row r="22">
          <cell r="A22">
            <v>17</v>
          </cell>
          <cell r="B22" t="str">
            <v>　牛久市</v>
          </cell>
          <cell r="M22">
            <v>0</v>
          </cell>
          <cell r="Z22">
            <v>0</v>
          </cell>
        </row>
        <row r="23">
          <cell r="A23">
            <v>18</v>
          </cell>
          <cell r="B23" t="str">
            <v>　つくば市</v>
          </cell>
          <cell r="M23">
            <v>0</v>
          </cell>
          <cell r="Z23">
            <v>0</v>
          </cell>
        </row>
        <row r="24">
          <cell r="A24">
            <v>19</v>
          </cell>
          <cell r="B24" t="str">
            <v>　ひたちなか市</v>
          </cell>
          <cell r="M24">
            <v>0</v>
          </cell>
          <cell r="Z24">
            <v>0</v>
          </cell>
        </row>
        <row r="25">
          <cell r="A25">
            <v>20</v>
          </cell>
          <cell r="B25" t="str">
            <v>　鹿嶋市</v>
          </cell>
          <cell r="E25">
            <v>2000</v>
          </cell>
          <cell r="M25">
            <v>2000</v>
          </cell>
          <cell r="Z25">
            <v>0</v>
          </cell>
          <cell r="AA25">
            <v>21</v>
          </cell>
          <cell r="AB25">
            <v>21</v>
          </cell>
          <cell r="AC25">
            <v>392000</v>
          </cell>
        </row>
        <row r="26">
          <cell r="A26">
            <v>21</v>
          </cell>
          <cell r="B26" t="str">
            <v>　潮来市</v>
          </cell>
          <cell r="C26">
            <v>18000</v>
          </cell>
          <cell r="I26">
            <v>10000</v>
          </cell>
          <cell r="M26">
            <v>28000</v>
          </cell>
          <cell r="Z26">
            <v>0</v>
          </cell>
          <cell r="AA26">
            <v>15</v>
          </cell>
          <cell r="AB26">
            <v>16</v>
          </cell>
          <cell r="AC26">
            <v>100000</v>
          </cell>
        </row>
        <row r="27">
          <cell r="A27">
            <v>22</v>
          </cell>
          <cell r="B27" t="str">
            <v>　守谷市</v>
          </cell>
          <cell r="M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Z29">
            <v>0</v>
          </cell>
        </row>
        <row r="30">
          <cell r="M30">
            <v>0</v>
          </cell>
          <cell r="Z30">
            <v>0</v>
          </cell>
        </row>
        <row r="31">
          <cell r="M31">
            <v>0</v>
          </cell>
          <cell r="Z31">
            <v>0</v>
          </cell>
        </row>
        <row r="32">
          <cell r="A32">
            <v>23</v>
          </cell>
          <cell r="B32" t="str">
            <v>　茨城町</v>
          </cell>
          <cell r="C32">
            <v>16000</v>
          </cell>
          <cell r="E32">
            <v>2000</v>
          </cell>
          <cell r="I32">
            <v>2000</v>
          </cell>
          <cell r="M32">
            <v>20000</v>
          </cell>
          <cell r="Z32">
            <v>0</v>
          </cell>
          <cell r="AA32">
            <v>13</v>
          </cell>
          <cell r="AB32">
            <v>13</v>
          </cell>
          <cell r="AC32">
            <v>190000</v>
          </cell>
        </row>
        <row r="33">
          <cell r="A33">
            <v>24</v>
          </cell>
          <cell r="B33" t="str">
            <v>　小川町</v>
          </cell>
          <cell r="M33">
            <v>0</v>
          </cell>
          <cell r="Z33">
            <v>0</v>
          </cell>
        </row>
        <row r="34">
          <cell r="A34">
            <v>25</v>
          </cell>
          <cell r="B34" t="str">
            <v>　美野里町</v>
          </cell>
          <cell r="C34">
            <v>157500</v>
          </cell>
          <cell r="E34">
            <v>16754</v>
          </cell>
          <cell r="G34">
            <v>4000</v>
          </cell>
          <cell r="I34">
            <v>6300</v>
          </cell>
          <cell r="M34">
            <v>184554</v>
          </cell>
          <cell r="Z34">
            <v>0</v>
          </cell>
          <cell r="AA34">
            <v>1</v>
          </cell>
          <cell r="AB34">
            <v>4</v>
          </cell>
          <cell r="AC34">
            <v>40000</v>
          </cell>
          <cell r="AD34">
            <v>4400</v>
          </cell>
        </row>
        <row r="35">
          <cell r="A35">
            <v>26</v>
          </cell>
          <cell r="B35" t="str">
            <v>　内原町</v>
          </cell>
          <cell r="M35">
            <v>0</v>
          </cell>
          <cell r="Z35">
            <v>0</v>
          </cell>
        </row>
        <row r="36">
          <cell r="A36">
            <v>27</v>
          </cell>
          <cell r="B36" t="str">
            <v>　常北町</v>
          </cell>
          <cell r="I36">
            <v>7200</v>
          </cell>
          <cell r="M36">
            <v>7200</v>
          </cell>
          <cell r="Z36">
            <v>0</v>
          </cell>
          <cell r="AA36">
            <v>4</v>
          </cell>
          <cell r="AB36">
            <v>4</v>
          </cell>
          <cell r="AC36">
            <v>28000</v>
          </cell>
        </row>
        <row r="37">
          <cell r="A37">
            <v>28</v>
          </cell>
          <cell r="B37" t="str">
            <v>　大洗町</v>
          </cell>
          <cell r="M37">
            <v>0</v>
          </cell>
          <cell r="Z37">
            <v>0</v>
          </cell>
        </row>
        <row r="38">
          <cell r="A38">
            <v>29</v>
          </cell>
          <cell r="B38" t="str">
            <v>　友部町</v>
          </cell>
          <cell r="M38">
            <v>0</v>
          </cell>
          <cell r="Z38">
            <v>0</v>
          </cell>
          <cell r="AA38">
            <v>7</v>
          </cell>
          <cell r="AB38">
            <v>7</v>
          </cell>
          <cell r="AC38">
            <v>120000</v>
          </cell>
        </row>
        <row r="39">
          <cell r="A39">
            <v>30</v>
          </cell>
          <cell r="B39" t="str">
            <v>　岩間町</v>
          </cell>
          <cell r="E39">
            <v>2000</v>
          </cell>
          <cell r="G39">
            <v>2400</v>
          </cell>
          <cell r="M39">
            <v>4400</v>
          </cell>
          <cell r="Z39">
            <v>0</v>
          </cell>
          <cell r="AA39">
            <v>25</v>
          </cell>
          <cell r="AB39">
            <v>25</v>
          </cell>
          <cell r="AC39">
            <v>232000</v>
          </cell>
        </row>
        <row r="40">
          <cell r="A40">
            <v>31</v>
          </cell>
          <cell r="B40" t="str">
            <v>　岩瀬町</v>
          </cell>
          <cell r="M40">
            <v>0</v>
          </cell>
          <cell r="Z40">
            <v>0</v>
          </cell>
          <cell r="AA40">
            <v>5</v>
          </cell>
          <cell r="AB40">
            <v>5</v>
          </cell>
          <cell r="AC40">
            <v>50000</v>
          </cell>
        </row>
        <row r="41">
          <cell r="A41">
            <v>32</v>
          </cell>
          <cell r="B41" t="str">
            <v>　那珂町</v>
          </cell>
          <cell r="M41">
            <v>0</v>
          </cell>
          <cell r="Z41">
            <v>0</v>
          </cell>
        </row>
        <row r="42">
          <cell r="A42">
            <v>33</v>
          </cell>
          <cell r="B42" t="str">
            <v>　瓜連町</v>
          </cell>
          <cell r="M42">
            <v>0</v>
          </cell>
          <cell r="Z42">
            <v>0</v>
          </cell>
        </row>
        <row r="43">
          <cell r="A43">
            <v>34</v>
          </cell>
          <cell r="B43" t="str">
            <v>　大宮町</v>
          </cell>
          <cell r="M43">
            <v>0</v>
          </cell>
          <cell r="Z43">
            <v>0</v>
          </cell>
          <cell r="AA43">
            <v>15</v>
          </cell>
          <cell r="AB43">
            <v>15</v>
          </cell>
          <cell r="AC43">
            <v>490000</v>
          </cell>
        </row>
        <row r="44">
          <cell r="A44">
            <v>35</v>
          </cell>
          <cell r="B44" t="str">
            <v>　山方町</v>
          </cell>
          <cell r="E44">
            <v>47000</v>
          </cell>
          <cell r="G44">
            <v>12000</v>
          </cell>
          <cell r="I44">
            <v>28500</v>
          </cell>
          <cell r="M44">
            <v>87500</v>
          </cell>
          <cell r="Z44">
            <v>0</v>
          </cell>
          <cell r="AA44">
            <v>6</v>
          </cell>
          <cell r="AB44">
            <v>6</v>
          </cell>
          <cell r="AC44">
            <v>180000</v>
          </cell>
        </row>
        <row r="45">
          <cell r="A45">
            <v>36</v>
          </cell>
          <cell r="B45" t="str">
            <v>　金砂郷町</v>
          </cell>
          <cell r="M45">
            <v>0</v>
          </cell>
          <cell r="Z45">
            <v>0</v>
          </cell>
        </row>
        <row r="46">
          <cell r="A46">
            <v>37</v>
          </cell>
          <cell r="B46" t="str">
            <v>　大子町</v>
          </cell>
          <cell r="C46">
            <v>151500</v>
          </cell>
          <cell r="E46">
            <v>10000</v>
          </cell>
          <cell r="F46">
            <v>3000</v>
          </cell>
          <cell r="G46">
            <v>2600</v>
          </cell>
          <cell r="I46">
            <v>30000</v>
          </cell>
          <cell r="M46">
            <v>197100</v>
          </cell>
          <cell r="Z46">
            <v>0</v>
          </cell>
          <cell r="AA46">
            <v>22</v>
          </cell>
          <cell r="AB46">
            <v>34</v>
          </cell>
          <cell r="AC46">
            <v>340000</v>
          </cell>
          <cell r="AD46">
            <v>170000</v>
          </cell>
        </row>
        <row r="47">
          <cell r="A47">
            <v>38</v>
          </cell>
          <cell r="B47" t="str">
            <v>　十王町</v>
          </cell>
          <cell r="M47">
            <v>0</v>
          </cell>
          <cell r="Z47">
            <v>0</v>
          </cell>
        </row>
        <row r="48">
          <cell r="A48">
            <v>39</v>
          </cell>
          <cell r="B48" t="str">
            <v>　鉾田町</v>
          </cell>
          <cell r="E48">
            <v>8600</v>
          </cell>
          <cell r="I48">
            <v>15200</v>
          </cell>
          <cell r="M48">
            <v>23800</v>
          </cell>
          <cell r="Z48">
            <v>0</v>
          </cell>
          <cell r="AA48">
            <v>17</v>
          </cell>
          <cell r="AB48">
            <v>17</v>
          </cell>
          <cell r="AC48">
            <v>176000</v>
          </cell>
        </row>
        <row r="49">
          <cell r="A49">
            <v>40</v>
          </cell>
          <cell r="B49" t="str">
            <v>　神栖町</v>
          </cell>
          <cell r="C49">
            <v>46500</v>
          </cell>
          <cell r="D49">
            <v>45000</v>
          </cell>
          <cell r="E49">
            <v>1000</v>
          </cell>
          <cell r="G49">
            <v>3600</v>
          </cell>
          <cell r="I49">
            <v>4500</v>
          </cell>
          <cell r="M49">
            <v>100600</v>
          </cell>
          <cell r="Z49">
            <v>0</v>
          </cell>
          <cell r="AA49">
            <v>11</v>
          </cell>
          <cell r="AB49">
            <v>11</v>
          </cell>
          <cell r="AC49">
            <v>210640</v>
          </cell>
          <cell r="AD49">
            <v>11000</v>
          </cell>
        </row>
        <row r="50">
          <cell r="A50">
            <v>41</v>
          </cell>
          <cell r="B50" t="str">
            <v>　波崎町</v>
          </cell>
          <cell r="C50">
            <v>18000</v>
          </cell>
          <cell r="D50">
            <v>3000</v>
          </cell>
          <cell r="E50">
            <v>3000</v>
          </cell>
          <cell r="G50">
            <v>1280</v>
          </cell>
          <cell r="I50">
            <v>4000</v>
          </cell>
          <cell r="M50">
            <v>29280</v>
          </cell>
          <cell r="Z50">
            <v>0</v>
          </cell>
          <cell r="AA50">
            <v>16</v>
          </cell>
          <cell r="AB50">
            <v>16</v>
          </cell>
          <cell r="AC50">
            <v>228900</v>
          </cell>
        </row>
        <row r="51">
          <cell r="A51">
            <v>42</v>
          </cell>
          <cell r="B51" t="str">
            <v>　麻生町</v>
          </cell>
          <cell r="C51">
            <v>18000</v>
          </cell>
          <cell r="G51">
            <v>480</v>
          </cell>
          <cell r="I51">
            <v>10000</v>
          </cell>
          <cell r="M51">
            <v>28480</v>
          </cell>
          <cell r="Z51">
            <v>0</v>
          </cell>
          <cell r="AA51">
            <v>17</v>
          </cell>
          <cell r="AB51">
            <v>17</v>
          </cell>
          <cell r="AC51">
            <v>100000</v>
          </cell>
        </row>
        <row r="52">
          <cell r="A52">
            <v>43</v>
          </cell>
          <cell r="B52" t="str">
            <v>　北浦町</v>
          </cell>
          <cell r="C52">
            <v>40000</v>
          </cell>
          <cell r="E52">
            <v>5250</v>
          </cell>
          <cell r="G52">
            <v>1600</v>
          </cell>
          <cell r="I52">
            <v>21000</v>
          </cell>
          <cell r="M52">
            <v>67850</v>
          </cell>
          <cell r="Z52">
            <v>0</v>
          </cell>
          <cell r="AA52">
            <v>7</v>
          </cell>
          <cell r="AB52">
            <v>7</v>
          </cell>
          <cell r="AC52">
            <v>110000</v>
          </cell>
          <cell r="AD52">
            <v>14000</v>
          </cell>
        </row>
        <row r="53">
          <cell r="A53">
            <v>44</v>
          </cell>
          <cell r="B53" t="str">
            <v>　玉造町</v>
          </cell>
          <cell r="M53">
            <v>0</v>
          </cell>
          <cell r="Z53">
            <v>0</v>
          </cell>
        </row>
        <row r="54">
          <cell r="A54">
            <v>45</v>
          </cell>
          <cell r="B54" t="str">
            <v>　江戸崎町</v>
          </cell>
          <cell r="I54">
            <v>20000</v>
          </cell>
          <cell r="M54">
            <v>20000</v>
          </cell>
          <cell r="N54">
            <v>5</v>
          </cell>
          <cell r="O54">
            <v>20</v>
          </cell>
          <cell r="P54">
            <v>75000</v>
          </cell>
          <cell r="Z54">
            <v>75000</v>
          </cell>
          <cell r="AA54">
            <v>7</v>
          </cell>
          <cell r="AB54">
            <v>7</v>
          </cell>
          <cell r="AC54">
            <v>105000</v>
          </cell>
        </row>
        <row r="55">
          <cell r="A55">
            <v>46</v>
          </cell>
          <cell r="B55" t="str">
            <v>　阿見町</v>
          </cell>
          <cell r="M55">
            <v>0</v>
          </cell>
          <cell r="Z55">
            <v>0</v>
          </cell>
        </row>
        <row r="56">
          <cell r="A56">
            <v>47</v>
          </cell>
          <cell r="B56" t="str">
            <v>　新利根町</v>
          </cell>
          <cell r="E56">
            <v>500</v>
          </cell>
          <cell r="G56">
            <v>800</v>
          </cell>
          <cell r="I56">
            <v>4000</v>
          </cell>
          <cell r="M56">
            <v>5300</v>
          </cell>
          <cell r="Z56">
            <v>0</v>
          </cell>
          <cell r="AA56">
            <v>3</v>
          </cell>
          <cell r="AB56">
            <v>3</v>
          </cell>
          <cell r="AC56">
            <v>18000</v>
          </cell>
        </row>
        <row r="57">
          <cell r="A57">
            <v>48</v>
          </cell>
          <cell r="B57" t="str">
            <v>　河内町</v>
          </cell>
          <cell r="E57">
            <v>52000</v>
          </cell>
          <cell r="F57">
            <v>30000</v>
          </cell>
          <cell r="I57">
            <v>6000</v>
          </cell>
          <cell r="M57">
            <v>88000</v>
          </cell>
          <cell r="Z57">
            <v>0</v>
          </cell>
          <cell r="AA57">
            <v>9</v>
          </cell>
          <cell r="AB57">
            <v>9</v>
          </cell>
          <cell r="AC57">
            <v>80000</v>
          </cell>
        </row>
        <row r="58">
          <cell r="A58">
            <v>49</v>
          </cell>
          <cell r="B58" t="str">
            <v>　東町</v>
          </cell>
          <cell r="M58">
            <v>0</v>
          </cell>
          <cell r="Z58">
            <v>0</v>
          </cell>
          <cell r="AA58">
            <v>5</v>
          </cell>
          <cell r="AB58">
            <v>5</v>
          </cell>
          <cell r="AC58">
            <v>100000</v>
          </cell>
        </row>
        <row r="59">
          <cell r="A59">
            <v>50</v>
          </cell>
          <cell r="B59" t="str">
            <v>　霞ヶ浦町</v>
          </cell>
          <cell r="M59">
            <v>0</v>
          </cell>
          <cell r="Z59">
            <v>0</v>
          </cell>
        </row>
        <row r="60">
          <cell r="A60">
            <v>51</v>
          </cell>
          <cell r="B60" t="str">
            <v>　八郷町</v>
          </cell>
          <cell r="M60">
            <v>0</v>
          </cell>
          <cell r="Z60">
            <v>0</v>
          </cell>
        </row>
        <row r="61">
          <cell r="A61">
            <v>52</v>
          </cell>
          <cell r="B61" t="str">
            <v>　千代田町</v>
          </cell>
          <cell r="M61">
            <v>0</v>
          </cell>
          <cell r="Z61">
            <v>0</v>
          </cell>
          <cell r="AA61">
            <v>6</v>
          </cell>
          <cell r="AB61">
            <v>6</v>
          </cell>
          <cell r="AC61">
            <v>60000</v>
          </cell>
        </row>
        <row r="62">
          <cell r="A62">
            <v>53</v>
          </cell>
          <cell r="B62" t="str">
            <v>　伊奈町</v>
          </cell>
          <cell r="M62">
            <v>0</v>
          </cell>
          <cell r="Z62">
            <v>0</v>
          </cell>
        </row>
        <row r="63">
          <cell r="A63">
            <v>54</v>
          </cell>
          <cell r="B63" t="str">
            <v>　関城町</v>
          </cell>
          <cell r="M63">
            <v>0</v>
          </cell>
          <cell r="Z63">
            <v>0</v>
          </cell>
        </row>
        <row r="64">
          <cell r="A64">
            <v>55</v>
          </cell>
          <cell r="B64" t="str">
            <v>　明野町</v>
          </cell>
          <cell r="M64">
            <v>0</v>
          </cell>
          <cell r="Z64">
            <v>0</v>
          </cell>
        </row>
        <row r="65">
          <cell r="A65">
            <v>56</v>
          </cell>
          <cell r="B65" t="str">
            <v>　真壁町</v>
          </cell>
          <cell r="M65">
            <v>0</v>
          </cell>
          <cell r="Z65">
            <v>0</v>
          </cell>
        </row>
        <row r="66">
          <cell r="A66">
            <v>57</v>
          </cell>
          <cell r="B66" t="str">
            <v>　協和町</v>
          </cell>
          <cell r="M66">
            <v>0</v>
          </cell>
          <cell r="Z66">
            <v>0</v>
          </cell>
        </row>
        <row r="67">
          <cell r="A67">
            <v>58</v>
          </cell>
          <cell r="B67" t="str">
            <v>　八千代町</v>
          </cell>
          <cell r="M67">
            <v>0</v>
          </cell>
          <cell r="Z67">
            <v>0</v>
          </cell>
        </row>
        <row r="68">
          <cell r="A68">
            <v>59</v>
          </cell>
          <cell r="B68" t="str">
            <v>　石下町</v>
          </cell>
          <cell r="M68">
            <v>0</v>
          </cell>
          <cell r="Z68">
            <v>0</v>
          </cell>
        </row>
        <row r="69">
          <cell r="A69">
            <v>60</v>
          </cell>
          <cell r="B69" t="str">
            <v>　総和町</v>
          </cell>
          <cell r="E69">
            <v>2400</v>
          </cell>
          <cell r="G69">
            <v>1600</v>
          </cell>
          <cell r="I69">
            <v>25600</v>
          </cell>
          <cell r="M69">
            <v>29600</v>
          </cell>
          <cell r="Z69">
            <v>0</v>
          </cell>
          <cell r="AA69">
            <v>14</v>
          </cell>
          <cell r="AB69">
            <v>22</v>
          </cell>
          <cell r="AC69">
            <v>220000</v>
          </cell>
        </row>
        <row r="70">
          <cell r="A70">
            <v>61</v>
          </cell>
          <cell r="B70" t="str">
            <v>　五霞町</v>
          </cell>
          <cell r="M70">
            <v>0</v>
          </cell>
          <cell r="Z70">
            <v>0</v>
          </cell>
        </row>
        <row r="71">
          <cell r="A71">
            <v>62</v>
          </cell>
          <cell r="B71" t="str">
            <v>　三和町</v>
          </cell>
          <cell r="E71">
            <v>11000</v>
          </cell>
          <cell r="I71">
            <v>9000</v>
          </cell>
          <cell r="M71">
            <v>20000</v>
          </cell>
          <cell r="Z71">
            <v>0</v>
          </cell>
          <cell r="AA71">
            <v>10</v>
          </cell>
          <cell r="AB71">
            <v>10</v>
          </cell>
          <cell r="AC71">
            <v>200000</v>
          </cell>
        </row>
        <row r="72">
          <cell r="A72">
            <v>63</v>
          </cell>
          <cell r="B72" t="str">
            <v>　猿島町</v>
          </cell>
          <cell r="M72">
            <v>0</v>
          </cell>
          <cell r="Z72">
            <v>0</v>
          </cell>
        </row>
        <row r="73">
          <cell r="A73">
            <v>64</v>
          </cell>
          <cell r="B73" t="str">
            <v>　境町</v>
          </cell>
          <cell r="C73">
            <v>42000</v>
          </cell>
          <cell r="E73">
            <v>5000</v>
          </cell>
          <cell r="G73">
            <v>4000</v>
          </cell>
          <cell r="I73">
            <v>42000</v>
          </cell>
          <cell r="M73">
            <v>93000</v>
          </cell>
          <cell r="Z73">
            <v>0</v>
          </cell>
          <cell r="AA73">
            <v>10</v>
          </cell>
          <cell r="AB73">
            <v>10</v>
          </cell>
          <cell r="AC73">
            <v>310000</v>
          </cell>
          <cell r="AD73">
            <v>22000</v>
          </cell>
        </row>
        <row r="74">
          <cell r="A74">
            <v>65</v>
          </cell>
          <cell r="B74" t="str">
            <v>　藤代町</v>
          </cell>
          <cell r="M74">
            <v>0</v>
          </cell>
          <cell r="Z74">
            <v>0</v>
          </cell>
          <cell r="AA74">
            <v>9</v>
          </cell>
          <cell r="AB74">
            <v>9</v>
          </cell>
          <cell r="AC74">
            <v>180000</v>
          </cell>
        </row>
        <row r="75">
          <cell r="A75">
            <v>66</v>
          </cell>
          <cell r="B75" t="str">
            <v>　利根町</v>
          </cell>
          <cell r="M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Z77">
            <v>0</v>
          </cell>
        </row>
        <row r="78">
          <cell r="M78">
            <v>0</v>
          </cell>
          <cell r="Z78">
            <v>0</v>
          </cell>
        </row>
        <row r="79">
          <cell r="M79">
            <v>0</v>
          </cell>
          <cell r="Z79">
            <v>0</v>
          </cell>
        </row>
        <row r="80">
          <cell r="A80">
            <v>67</v>
          </cell>
          <cell r="B80" t="str">
            <v>　桂村</v>
          </cell>
          <cell r="M80">
            <v>0</v>
          </cell>
          <cell r="Z80">
            <v>0</v>
          </cell>
        </row>
        <row r="81">
          <cell r="A81">
            <v>68</v>
          </cell>
          <cell r="B81" t="str">
            <v>　御前山村</v>
          </cell>
          <cell r="M81">
            <v>0</v>
          </cell>
          <cell r="Z81">
            <v>0</v>
          </cell>
        </row>
        <row r="82">
          <cell r="A82">
            <v>69</v>
          </cell>
          <cell r="B82" t="str">
            <v>　七会村</v>
          </cell>
          <cell r="M82">
            <v>0</v>
          </cell>
          <cell r="Z82">
            <v>0</v>
          </cell>
        </row>
        <row r="83">
          <cell r="A83">
            <v>70</v>
          </cell>
          <cell r="B83" t="str">
            <v>　東海村</v>
          </cell>
          <cell r="E83">
            <v>13700</v>
          </cell>
          <cell r="I83">
            <v>14400</v>
          </cell>
          <cell r="M83">
            <v>28100</v>
          </cell>
          <cell r="Z83">
            <v>0</v>
          </cell>
          <cell r="AA83">
            <v>8</v>
          </cell>
          <cell r="AB83">
            <v>8</v>
          </cell>
          <cell r="AC83">
            <v>108000</v>
          </cell>
        </row>
        <row r="84">
          <cell r="A84">
            <v>71</v>
          </cell>
          <cell r="B84" t="str">
            <v>　美和村</v>
          </cell>
          <cell r="M84">
            <v>0</v>
          </cell>
          <cell r="Z84">
            <v>0</v>
          </cell>
        </row>
        <row r="85">
          <cell r="A85">
            <v>72</v>
          </cell>
          <cell r="B85" t="str">
            <v>　緒川村</v>
          </cell>
          <cell r="M85">
            <v>0</v>
          </cell>
          <cell r="Z85">
            <v>0</v>
          </cell>
          <cell r="AA85">
            <v>3</v>
          </cell>
          <cell r="AB85">
            <v>3</v>
          </cell>
          <cell r="AC85">
            <v>90000</v>
          </cell>
        </row>
        <row r="86">
          <cell r="A86">
            <v>73</v>
          </cell>
          <cell r="B86" t="str">
            <v>　水府村</v>
          </cell>
          <cell r="M86">
            <v>0</v>
          </cell>
          <cell r="Z86">
            <v>0</v>
          </cell>
        </row>
        <row r="87">
          <cell r="A87">
            <v>74</v>
          </cell>
          <cell r="B87" t="str">
            <v>　里美村</v>
          </cell>
          <cell r="M87">
            <v>0</v>
          </cell>
          <cell r="Z87">
            <v>0</v>
          </cell>
        </row>
        <row r="88">
          <cell r="A88">
            <v>75</v>
          </cell>
          <cell r="B88" t="str">
            <v>　旭村</v>
          </cell>
          <cell r="M88">
            <v>0</v>
          </cell>
          <cell r="Z88">
            <v>0</v>
          </cell>
        </row>
        <row r="89">
          <cell r="A89">
            <v>76</v>
          </cell>
          <cell r="B89" t="str">
            <v>　大洋村</v>
          </cell>
          <cell r="M89">
            <v>0</v>
          </cell>
          <cell r="Z89">
            <v>0</v>
          </cell>
          <cell r="AA89">
            <v>10</v>
          </cell>
          <cell r="AB89">
            <v>10</v>
          </cell>
          <cell r="AC89">
            <v>200000</v>
          </cell>
        </row>
        <row r="90">
          <cell r="A90">
            <v>77</v>
          </cell>
          <cell r="B90" t="str">
            <v>　美浦村</v>
          </cell>
          <cell r="C90">
            <v>50000</v>
          </cell>
          <cell r="G90">
            <v>1600</v>
          </cell>
          <cell r="I90">
            <v>4000</v>
          </cell>
          <cell r="M90">
            <v>55600</v>
          </cell>
          <cell r="Z90">
            <v>0</v>
          </cell>
          <cell r="AA90">
            <v>9</v>
          </cell>
          <cell r="AB90">
            <v>9</v>
          </cell>
          <cell r="AC90">
            <v>90000</v>
          </cell>
          <cell r="AD90">
            <v>18000</v>
          </cell>
        </row>
        <row r="91">
          <cell r="A91">
            <v>78</v>
          </cell>
          <cell r="B91" t="str">
            <v>　桜川村</v>
          </cell>
          <cell r="C91">
            <v>74000</v>
          </cell>
          <cell r="E91">
            <v>2000</v>
          </cell>
          <cell r="I91">
            <v>19200</v>
          </cell>
          <cell r="M91">
            <v>95200</v>
          </cell>
          <cell r="Z91">
            <v>0</v>
          </cell>
          <cell r="AA91">
            <v>4</v>
          </cell>
          <cell r="AB91">
            <v>4</v>
          </cell>
          <cell r="AC91">
            <v>80000</v>
          </cell>
          <cell r="AD91">
            <v>4400</v>
          </cell>
        </row>
        <row r="92">
          <cell r="A92">
            <v>79</v>
          </cell>
          <cell r="B92" t="str">
            <v>　玉里村</v>
          </cell>
          <cell r="M92">
            <v>0</v>
          </cell>
          <cell r="Z92">
            <v>0</v>
          </cell>
        </row>
        <row r="93">
          <cell r="A93">
            <v>80</v>
          </cell>
          <cell r="B93" t="str">
            <v>　新治村</v>
          </cell>
          <cell r="M93">
            <v>0</v>
          </cell>
          <cell r="Z93">
            <v>0</v>
          </cell>
          <cell r="AA93">
            <v>3</v>
          </cell>
          <cell r="AB93">
            <v>3</v>
          </cell>
          <cell r="AC93">
            <v>30000</v>
          </cell>
        </row>
        <row r="94">
          <cell r="A94">
            <v>81</v>
          </cell>
          <cell r="B94" t="str">
            <v>　谷和原村</v>
          </cell>
          <cell r="M94">
            <v>0</v>
          </cell>
          <cell r="Z94">
            <v>0</v>
          </cell>
        </row>
        <row r="95">
          <cell r="A95">
            <v>82</v>
          </cell>
          <cell r="B95" t="str">
            <v>　大和村</v>
          </cell>
          <cell r="M95">
            <v>0</v>
          </cell>
          <cell r="Z95">
            <v>0</v>
          </cell>
        </row>
        <row r="96">
          <cell r="A96">
            <v>83</v>
          </cell>
          <cell r="B96" t="str">
            <v>　千代川村</v>
          </cell>
          <cell r="M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Z98">
            <v>0</v>
          </cell>
        </row>
        <row r="99">
          <cell r="A99">
            <v>1</v>
          </cell>
          <cell r="B99" t="str">
            <v>ニューライフカシマ</v>
          </cell>
          <cell r="M99">
            <v>0</v>
          </cell>
          <cell r="Z99">
            <v>0</v>
          </cell>
          <cell r="AA99">
            <v>12</v>
          </cell>
          <cell r="AB99">
            <v>12</v>
          </cell>
          <cell r="AC99">
            <v>120000</v>
          </cell>
          <cell r="AD99">
            <v>40000</v>
          </cell>
        </row>
        <row r="100">
          <cell r="A100">
            <v>2</v>
          </cell>
          <cell r="B100" t="str">
            <v>スカイスポーツ取手</v>
          </cell>
          <cell r="M100">
            <v>0</v>
          </cell>
          <cell r="Z100">
            <v>0</v>
          </cell>
          <cell r="AA100">
            <v>4</v>
          </cell>
          <cell r="AB100">
            <v>4</v>
          </cell>
          <cell r="AC100">
            <v>65000</v>
          </cell>
          <cell r="AD100">
            <v>11000</v>
          </cell>
        </row>
        <row r="101">
          <cell r="A101">
            <v>3</v>
          </cell>
          <cell r="B101" t="str">
            <v>ふれあい坂下</v>
          </cell>
          <cell r="M101">
            <v>0</v>
          </cell>
          <cell r="Z101">
            <v>0</v>
          </cell>
          <cell r="AA101">
            <v>7</v>
          </cell>
          <cell r="AB101">
            <v>7</v>
          </cell>
          <cell r="AC101">
            <v>80000</v>
          </cell>
          <cell r="AD101">
            <v>133000</v>
          </cell>
        </row>
        <row r="102">
          <cell r="A102">
            <v>4</v>
          </cell>
          <cell r="B102" t="str">
            <v>未来の子ども</v>
          </cell>
          <cell r="M102">
            <v>0</v>
          </cell>
          <cell r="Z102">
            <v>0</v>
          </cell>
          <cell r="AA102">
            <v>6</v>
          </cell>
          <cell r="AB102">
            <v>6</v>
          </cell>
          <cell r="AC102">
            <v>150000</v>
          </cell>
          <cell r="AD102">
            <v>13940</v>
          </cell>
        </row>
        <row r="103">
          <cell r="A103">
            <v>5</v>
          </cell>
          <cell r="B103" t="str">
            <v>水戸こどもの劇場</v>
          </cell>
          <cell r="M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Z107">
            <v>0</v>
          </cell>
        </row>
        <row r="108">
          <cell r="M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①研修事業概要"/>
      <sheetName val="work"/>
      <sheetName val="②Ｈ１８研修実績"/>
      <sheetName val="③Ｈ１９研修計画"/>
      <sheetName val="集計レコード"/>
      <sheetName val="研修カレンダー"/>
    </sheetNames>
    <sheetDataSet>
      <sheetData sheetId="0"/>
      <sheetData sheetId="1"/>
      <sheetData sheetId="2">
        <row r="1">
          <cell r="A1" t="str">
            <v>リストより機関名を選択ください</v>
          </cell>
        </row>
        <row r="2">
          <cell r="A2" t="str">
            <v>株式会社 北海道ソフトウェア技術開発機構</v>
          </cell>
        </row>
        <row r="3">
          <cell r="A3" t="str">
            <v>株式会社 ソフトアカデミーあおもり</v>
          </cell>
        </row>
        <row r="4">
          <cell r="A4" t="str">
            <v>株式会社 岩手ソフトウェアセンター</v>
          </cell>
        </row>
        <row r="5">
          <cell r="A5" t="str">
            <v>株式会社 仙台ソフトウェアセンター</v>
          </cell>
        </row>
        <row r="6">
          <cell r="A6" t="str">
            <v>株式会社 いばらきＩＴ人材開発センター</v>
          </cell>
        </row>
        <row r="7">
          <cell r="A7" t="str">
            <v>株式会社 システムソリューションセンターとちぎ</v>
          </cell>
        </row>
        <row r="8">
          <cell r="A8" t="str">
            <v>株式会社 さいたまソフトウェアセンター</v>
          </cell>
        </row>
        <row r="9">
          <cell r="A9" t="str">
            <v>株式会社 石川県ＩＴ総合人材育成センター</v>
          </cell>
        </row>
        <row r="10">
          <cell r="A10" t="str">
            <v>株式会社 浜名湖国際頭脳センター</v>
          </cell>
        </row>
        <row r="11">
          <cell r="A11" t="str">
            <v>株式会社 名古屋ソフトウェアセンター</v>
          </cell>
        </row>
        <row r="12">
          <cell r="A12" t="str">
            <v>株式会社 三重ソフトウェアセンター</v>
          </cell>
        </row>
        <row r="13">
          <cell r="A13" t="str">
            <v>株式会社 広島ソフトウェアセンター</v>
          </cell>
        </row>
        <row r="14">
          <cell r="A14" t="str">
            <v>株式会社 山口県ソフトウェアセンター</v>
          </cell>
        </row>
        <row r="15">
          <cell r="A15" t="str">
            <v>株式会社 高知ソフトウェアセンター</v>
          </cell>
        </row>
        <row r="16">
          <cell r="A16" t="str">
            <v>株式会社 福岡ソフトウェアセンター</v>
          </cell>
        </row>
        <row r="17">
          <cell r="A17" t="str">
            <v>株式会社 長崎ソフトウェアセンター</v>
          </cell>
        </row>
        <row r="18">
          <cell r="A18" t="str">
            <v>熊本ソフトウェア 株式会社</v>
          </cell>
        </row>
        <row r="19">
          <cell r="A19" t="str">
            <v>株式会社 宮崎県ソフトウェアセンター</v>
          </cell>
        </row>
        <row r="22">
          <cell r="A22" t="str">
            <v>上</v>
          </cell>
        </row>
        <row r="23">
          <cell r="A23" t="str">
            <v>下</v>
          </cell>
        </row>
        <row r="26">
          <cell r="A26">
            <v>1</v>
          </cell>
        </row>
        <row r="27">
          <cell r="A27">
            <v>2</v>
          </cell>
        </row>
        <row r="28">
          <cell r="A28">
            <v>3</v>
          </cell>
        </row>
        <row r="29">
          <cell r="A29">
            <v>4</v>
          </cell>
        </row>
      </sheetData>
      <sheetData sheetId="3"/>
      <sheetData sheetId="4"/>
      <sheetData sheetId="5"/>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ピンハンドル&amp;スクロールバー"/>
      <sheetName val="達成評価（１）"/>
      <sheetName val="達成評価（２）"/>
      <sheetName val="達成評価（３）"/>
      <sheetName val="データ検索の応用"/>
      <sheetName val="Sheet3"/>
      <sheetName val="研修カレンダー"/>
    </sheetNames>
    <sheetDataSet>
      <sheetData sheetId="0"/>
      <sheetData sheetId="1"/>
      <sheetData sheetId="2"/>
      <sheetData sheetId="3">
        <row r="3">
          <cell r="F3">
            <v>0</v>
          </cell>
          <cell r="G3">
            <v>0</v>
          </cell>
        </row>
        <row r="4">
          <cell r="F4">
            <v>1000000</v>
          </cell>
          <cell r="G4">
            <v>5000</v>
          </cell>
        </row>
        <row r="5">
          <cell r="F5">
            <v>2000000</v>
          </cell>
          <cell r="G5">
            <v>10000</v>
          </cell>
        </row>
        <row r="6">
          <cell r="F6">
            <v>3000000</v>
          </cell>
          <cell r="G6">
            <v>30000</v>
          </cell>
        </row>
      </sheetData>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170"/>
  <sheetViews>
    <sheetView showGridLines="0" tabSelected="1" view="pageBreakPreview" topLeftCell="A3" zoomScale="85" zoomScaleNormal="85" zoomScaleSheetLayoutView="85" workbookViewId="0">
      <selection activeCell="I18" sqref="I18:AA18"/>
    </sheetView>
  </sheetViews>
  <sheetFormatPr defaultRowHeight="13" x14ac:dyDescent="0.2"/>
  <cols>
    <col min="1" max="1" width="6" style="3" customWidth="1"/>
    <col min="2" max="2" width="4.453125" style="3" customWidth="1"/>
    <col min="3" max="4" width="2.6328125" style="3" customWidth="1"/>
    <col min="5" max="6" width="7.36328125" style="3" customWidth="1"/>
    <col min="7" max="7" width="5.36328125" style="3" bestFit="1" customWidth="1"/>
    <col min="8" max="8" width="8.1796875" style="3" bestFit="1" customWidth="1"/>
    <col min="9" max="15" width="7.453125" style="3" customWidth="1"/>
    <col min="16" max="16" width="6.6328125" style="3" customWidth="1"/>
    <col min="17" max="17" width="4.08984375" style="3" customWidth="1"/>
    <col min="18" max="27" width="2.6328125" style="3" customWidth="1"/>
    <col min="28" max="46" width="0.81640625" style="3" customWidth="1"/>
    <col min="47" max="48" width="8.81640625" style="3" customWidth="1"/>
    <col min="49" max="49" width="10.1796875" style="3" customWidth="1"/>
    <col min="50" max="55" width="4.36328125" style="3" customWidth="1"/>
    <col min="56" max="56" width="5.1796875" style="3" customWidth="1"/>
    <col min="57" max="57" width="9.36328125" style="3" customWidth="1"/>
    <col min="58" max="58" width="5.1796875" style="3" customWidth="1"/>
    <col min="59" max="59" width="6.81640625" style="3" customWidth="1"/>
    <col min="60" max="261" width="9" style="3"/>
    <col min="262" max="262" width="3.6328125" style="3" customWidth="1"/>
    <col min="263" max="263" width="3" style="3" customWidth="1"/>
    <col min="264" max="299" width="2.6328125" style="3" customWidth="1"/>
    <col min="300" max="308" width="1.36328125" style="3" customWidth="1"/>
    <col min="309" max="311" width="4.36328125" style="3" customWidth="1"/>
    <col min="312" max="312" width="5.1796875" style="3" customWidth="1"/>
    <col min="313" max="313" width="9.36328125" style="3" customWidth="1"/>
    <col min="314" max="315" width="5.1796875" style="3" customWidth="1"/>
    <col min="316" max="517" width="9" style="3"/>
    <col min="518" max="518" width="3.6328125" style="3" customWidth="1"/>
    <col min="519" max="519" width="3" style="3" customWidth="1"/>
    <col min="520" max="555" width="2.6328125" style="3" customWidth="1"/>
    <col min="556" max="564" width="1.36328125" style="3" customWidth="1"/>
    <col min="565" max="567" width="4.36328125" style="3" customWidth="1"/>
    <col min="568" max="568" width="5.1796875" style="3" customWidth="1"/>
    <col min="569" max="569" width="9.36328125" style="3" customWidth="1"/>
    <col min="570" max="571" width="5.1796875" style="3" customWidth="1"/>
    <col min="572" max="773" width="9" style="3"/>
    <col min="774" max="774" width="3.6328125" style="3" customWidth="1"/>
    <col min="775" max="775" width="3" style="3" customWidth="1"/>
    <col min="776" max="811" width="2.6328125" style="3" customWidth="1"/>
    <col min="812" max="820" width="1.36328125" style="3" customWidth="1"/>
    <col min="821" max="823" width="4.36328125" style="3" customWidth="1"/>
    <col min="824" max="824" width="5.1796875" style="3" customWidth="1"/>
    <col min="825" max="825" width="9.36328125" style="3" customWidth="1"/>
    <col min="826" max="827" width="5.1796875" style="3" customWidth="1"/>
    <col min="828" max="1029" width="9" style="3"/>
    <col min="1030" max="1030" width="3.6328125" style="3" customWidth="1"/>
    <col min="1031" max="1031" width="3" style="3" customWidth="1"/>
    <col min="1032" max="1067" width="2.6328125" style="3" customWidth="1"/>
    <col min="1068" max="1076" width="1.36328125" style="3" customWidth="1"/>
    <col min="1077" max="1079" width="4.36328125" style="3" customWidth="1"/>
    <col min="1080" max="1080" width="5.1796875" style="3" customWidth="1"/>
    <col min="1081" max="1081" width="9.36328125" style="3" customWidth="1"/>
    <col min="1082" max="1083" width="5.1796875" style="3" customWidth="1"/>
    <col min="1084" max="1285" width="9" style="3"/>
    <col min="1286" max="1286" width="3.6328125" style="3" customWidth="1"/>
    <col min="1287" max="1287" width="3" style="3" customWidth="1"/>
    <col min="1288" max="1323" width="2.6328125" style="3" customWidth="1"/>
    <col min="1324" max="1332" width="1.36328125" style="3" customWidth="1"/>
    <col min="1333" max="1335" width="4.36328125" style="3" customWidth="1"/>
    <col min="1336" max="1336" width="5.1796875" style="3" customWidth="1"/>
    <col min="1337" max="1337" width="9.36328125" style="3" customWidth="1"/>
    <col min="1338" max="1339" width="5.1796875" style="3" customWidth="1"/>
    <col min="1340" max="1541" width="9" style="3"/>
    <col min="1542" max="1542" width="3.6328125" style="3" customWidth="1"/>
    <col min="1543" max="1543" width="3" style="3" customWidth="1"/>
    <col min="1544" max="1579" width="2.6328125" style="3" customWidth="1"/>
    <col min="1580" max="1588" width="1.36328125" style="3" customWidth="1"/>
    <col min="1589" max="1591" width="4.36328125" style="3" customWidth="1"/>
    <col min="1592" max="1592" width="5.1796875" style="3" customWidth="1"/>
    <col min="1593" max="1593" width="9.36328125" style="3" customWidth="1"/>
    <col min="1594" max="1595" width="5.1796875" style="3" customWidth="1"/>
    <col min="1596" max="1797" width="9" style="3"/>
    <col min="1798" max="1798" width="3.6328125" style="3" customWidth="1"/>
    <col min="1799" max="1799" width="3" style="3" customWidth="1"/>
    <col min="1800" max="1835" width="2.6328125" style="3" customWidth="1"/>
    <col min="1836" max="1844" width="1.36328125" style="3" customWidth="1"/>
    <col min="1845" max="1847" width="4.36328125" style="3" customWidth="1"/>
    <col min="1848" max="1848" width="5.1796875" style="3" customWidth="1"/>
    <col min="1849" max="1849" width="9.36328125" style="3" customWidth="1"/>
    <col min="1850" max="1851" width="5.1796875" style="3" customWidth="1"/>
    <col min="1852" max="2053" width="9" style="3"/>
    <col min="2054" max="2054" width="3.6328125" style="3" customWidth="1"/>
    <col min="2055" max="2055" width="3" style="3" customWidth="1"/>
    <col min="2056" max="2091" width="2.6328125" style="3" customWidth="1"/>
    <col min="2092" max="2100" width="1.36328125" style="3" customWidth="1"/>
    <col min="2101" max="2103" width="4.36328125" style="3" customWidth="1"/>
    <col min="2104" max="2104" width="5.1796875" style="3" customWidth="1"/>
    <col min="2105" max="2105" width="9.36328125" style="3" customWidth="1"/>
    <col min="2106" max="2107" width="5.1796875" style="3" customWidth="1"/>
    <col min="2108" max="2309" width="9" style="3"/>
    <col min="2310" max="2310" width="3.6328125" style="3" customWidth="1"/>
    <col min="2311" max="2311" width="3" style="3" customWidth="1"/>
    <col min="2312" max="2347" width="2.6328125" style="3" customWidth="1"/>
    <col min="2348" max="2356" width="1.36328125" style="3" customWidth="1"/>
    <col min="2357" max="2359" width="4.36328125" style="3" customWidth="1"/>
    <col min="2360" max="2360" width="5.1796875" style="3" customWidth="1"/>
    <col min="2361" max="2361" width="9.36328125" style="3" customWidth="1"/>
    <col min="2362" max="2363" width="5.1796875" style="3" customWidth="1"/>
    <col min="2364" max="2565" width="9" style="3"/>
    <col min="2566" max="2566" width="3.6328125" style="3" customWidth="1"/>
    <col min="2567" max="2567" width="3" style="3" customWidth="1"/>
    <col min="2568" max="2603" width="2.6328125" style="3" customWidth="1"/>
    <col min="2604" max="2612" width="1.36328125" style="3" customWidth="1"/>
    <col min="2613" max="2615" width="4.36328125" style="3" customWidth="1"/>
    <col min="2616" max="2616" width="5.1796875" style="3" customWidth="1"/>
    <col min="2617" max="2617" width="9.36328125" style="3" customWidth="1"/>
    <col min="2618" max="2619" width="5.1796875" style="3" customWidth="1"/>
    <col min="2620" max="2821" width="9" style="3"/>
    <col min="2822" max="2822" width="3.6328125" style="3" customWidth="1"/>
    <col min="2823" max="2823" width="3" style="3" customWidth="1"/>
    <col min="2824" max="2859" width="2.6328125" style="3" customWidth="1"/>
    <col min="2860" max="2868" width="1.36328125" style="3" customWidth="1"/>
    <col min="2869" max="2871" width="4.36328125" style="3" customWidth="1"/>
    <col min="2872" max="2872" width="5.1796875" style="3" customWidth="1"/>
    <col min="2873" max="2873" width="9.36328125" style="3" customWidth="1"/>
    <col min="2874" max="2875" width="5.1796875" style="3" customWidth="1"/>
    <col min="2876" max="3077" width="9" style="3"/>
    <col min="3078" max="3078" width="3.6328125" style="3" customWidth="1"/>
    <col min="3079" max="3079" width="3" style="3" customWidth="1"/>
    <col min="3080" max="3115" width="2.6328125" style="3" customWidth="1"/>
    <col min="3116" max="3124" width="1.36328125" style="3" customWidth="1"/>
    <col min="3125" max="3127" width="4.36328125" style="3" customWidth="1"/>
    <col min="3128" max="3128" width="5.1796875" style="3" customWidth="1"/>
    <col min="3129" max="3129" width="9.36328125" style="3" customWidth="1"/>
    <col min="3130" max="3131" width="5.1796875" style="3" customWidth="1"/>
    <col min="3132" max="3333" width="9" style="3"/>
    <col min="3334" max="3334" width="3.6328125" style="3" customWidth="1"/>
    <col min="3335" max="3335" width="3" style="3" customWidth="1"/>
    <col min="3336" max="3371" width="2.6328125" style="3" customWidth="1"/>
    <col min="3372" max="3380" width="1.36328125" style="3" customWidth="1"/>
    <col min="3381" max="3383" width="4.36328125" style="3" customWidth="1"/>
    <col min="3384" max="3384" width="5.1796875" style="3" customWidth="1"/>
    <col min="3385" max="3385" width="9.36328125" style="3" customWidth="1"/>
    <col min="3386" max="3387" width="5.1796875" style="3" customWidth="1"/>
    <col min="3388" max="3589" width="9" style="3"/>
    <col min="3590" max="3590" width="3.6328125" style="3" customWidth="1"/>
    <col min="3591" max="3591" width="3" style="3" customWidth="1"/>
    <col min="3592" max="3627" width="2.6328125" style="3" customWidth="1"/>
    <col min="3628" max="3636" width="1.36328125" style="3" customWidth="1"/>
    <col min="3637" max="3639" width="4.36328125" style="3" customWidth="1"/>
    <col min="3640" max="3640" width="5.1796875" style="3" customWidth="1"/>
    <col min="3641" max="3641" width="9.36328125" style="3" customWidth="1"/>
    <col min="3642" max="3643" width="5.1796875" style="3" customWidth="1"/>
    <col min="3644" max="3845" width="9" style="3"/>
    <col min="3846" max="3846" width="3.6328125" style="3" customWidth="1"/>
    <col min="3847" max="3847" width="3" style="3" customWidth="1"/>
    <col min="3848" max="3883" width="2.6328125" style="3" customWidth="1"/>
    <col min="3884" max="3892" width="1.36328125" style="3" customWidth="1"/>
    <col min="3893" max="3895" width="4.36328125" style="3" customWidth="1"/>
    <col min="3896" max="3896" width="5.1796875" style="3" customWidth="1"/>
    <col min="3897" max="3897" width="9.36328125" style="3" customWidth="1"/>
    <col min="3898" max="3899" width="5.1796875" style="3" customWidth="1"/>
    <col min="3900" max="4101" width="9" style="3"/>
    <col min="4102" max="4102" width="3.6328125" style="3" customWidth="1"/>
    <col min="4103" max="4103" width="3" style="3" customWidth="1"/>
    <col min="4104" max="4139" width="2.6328125" style="3" customWidth="1"/>
    <col min="4140" max="4148" width="1.36328125" style="3" customWidth="1"/>
    <col min="4149" max="4151" width="4.36328125" style="3" customWidth="1"/>
    <col min="4152" max="4152" width="5.1796875" style="3" customWidth="1"/>
    <col min="4153" max="4153" width="9.36328125" style="3" customWidth="1"/>
    <col min="4154" max="4155" width="5.1796875" style="3" customWidth="1"/>
    <col min="4156" max="4357" width="9" style="3"/>
    <col min="4358" max="4358" width="3.6328125" style="3" customWidth="1"/>
    <col min="4359" max="4359" width="3" style="3" customWidth="1"/>
    <col min="4360" max="4395" width="2.6328125" style="3" customWidth="1"/>
    <col min="4396" max="4404" width="1.36328125" style="3" customWidth="1"/>
    <col min="4405" max="4407" width="4.36328125" style="3" customWidth="1"/>
    <col min="4408" max="4408" width="5.1796875" style="3" customWidth="1"/>
    <col min="4409" max="4409" width="9.36328125" style="3" customWidth="1"/>
    <col min="4410" max="4411" width="5.1796875" style="3" customWidth="1"/>
    <col min="4412" max="4613" width="9" style="3"/>
    <col min="4614" max="4614" width="3.6328125" style="3" customWidth="1"/>
    <col min="4615" max="4615" width="3" style="3" customWidth="1"/>
    <col min="4616" max="4651" width="2.6328125" style="3" customWidth="1"/>
    <col min="4652" max="4660" width="1.36328125" style="3" customWidth="1"/>
    <col min="4661" max="4663" width="4.36328125" style="3" customWidth="1"/>
    <col min="4664" max="4664" width="5.1796875" style="3" customWidth="1"/>
    <col min="4665" max="4665" width="9.36328125" style="3" customWidth="1"/>
    <col min="4666" max="4667" width="5.1796875" style="3" customWidth="1"/>
    <col min="4668" max="4869" width="9" style="3"/>
    <col min="4870" max="4870" width="3.6328125" style="3" customWidth="1"/>
    <col min="4871" max="4871" width="3" style="3" customWidth="1"/>
    <col min="4872" max="4907" width="2.6328125" style="3" customWidth="1"/>
    <col min="4908" max="4916" width="1.36328125" style="3" customWidth="1"/>
    <col min="4917" max="4919" width="4.36328125" style="3" customWidth="1"/>
    <col min="4920" max="4920" width="5.1796875" style="3" customWidth="1"/>
    <col min="4921" max="4921" width="9.36328125" style="3" customWidth="1"/>
    <col min="4922" max="4923" width="5.1796875" style="3" customWidth="1"/>
    <col min="4924" max="5125" width="9" style="3"/>
    <col min="5126" max="5126" width="3.6328125" style="3" customWidth="1"/>
    <col min="5127" max="5127" width="3" style="3" customWidth="1"/>
    <col min="5128" max="5163" width="2.6328125" style="3" customWidth="1"/>
    <col min="5164" max="5172" width="1.36328125" style="3" customWidth="1"/>
    <col min="5173" max="5175" width="4.36328125" style="3" customWidth="1"/>
    <col min="5176" max="5176" width="5.1796875" style="3" customWidth="1"/>
    <col min="5177" max="5177" width="9.36328125" style="3" customWidth="1"/>
    <col min="5178" max="5179" width="5.1796875" style="3" customWidth="1"/>
    <col min="5180" max="5381" width="9" style="3"/>
    <col min="5382" max="5382" width="3.6328125" style="3" customWidth="1"/>
    <col min="5383" max="5383" width="3" style="3" customWidth="1"/>
    <col min="5384" max="5419" width="2.6328125" style="3" customWidth="1"/>
    <col min="5420" max="5428" width="1.36328125" style="3" customWidth="1"/>
    <col min="5429" max="5431" width="4.36328125" style="3" customWidth="1"/>
    <col min="5432" max="5432" width="5.1796875" style="3" customWidth="1"/>
    <col min="5433" max="5433" width="9.36328125" style="3" customWidth="1"/>
    <col min="5434" max="5435" width="5.1796875" style="3" customWidth="1"/>
    <col min="5436" max="5637" width="9" style="3"/>
    <col min="5638" max="5638" width="3.6328125" style="3" customWidth="1"/>
    <col min="5639" max="5639" width="3" style="3" customWidth="1"/>
    <col min="5640" max="5675" width="2.6328125" style="3" customWidth="1"/>
    <col min="5676" max="5684" width="1.36328125" style="3" customWidth="1"/>
    <col min="5685" max="5687" width="4.36328125" style="3" customWidth="1"/>
    <col min="5688" max="5688" width="5.1796875" style="3" customWidth="1"/>
    <col min="5689" max="5689" width="9.36328125" style="3" customWidth="1"/>
    <col min="5690" max="5691" width="5.1796875" style="3" customWidth="1"/>
    <col min="5692" max="5893" width="9" style="3"/>
    <col min="5894" max="5894" width="3.6328125" style="3" customWidth="1"/>
    <col min="5895" max="5895" width="3" style="3" customWidth="1"/>
    <col min="5896" max="5931" width="2.6328125" style="3" customWidth="1"/>
    <col min="5932" max="5940" width="1.36328125" style="3" customWidth="1"/>
    <col min="5941" max="5943" width="4.36328125" style="3" customWidth="1"/>
    <col min="5944" max="5944" width="5.1796875" style="3" customWidth="1"/>
    <col min="5945" max="5945" width="9.36328125" style="3" customWidth="1"/>
    <col min="5946" max="5947" width="5.1796875" style="3" customWidth="1"/>
    <col min="5948" max="6149" width="9" style="3"/>
    <col min="6150" max="6150" width="3.6328125" style="3" customWidth="1"/>
    <col min="6151" max="6151" width="3" style="3" customWidth="1"/>
    <col min="6152" max="6187" width="2.6328125" style="3" customWidth="1"/>
    <col min="6188" max="6196" width="1.36328125" style="3" customWidth="1"/>
    <col min="6197" max="6199" width="4.36328125" style="3" customWidth="1"/>
    <col min="6200" max="6200" width="5.1796875" style="3" customWidth="1"/>
    <col min="6201" max="6201" width="9.36328125" style="3" customWidth="1"/>
    <col min="6202" max="6203" width="5.1796875" style="3" customWidth="1"/>
    <col min="6204" max="6405" width="9" style="3"/>
    <col min="6406" max="6406" width="3.6328125" style="3" customWidth="1"/>
    <col min="6407" max="6407" width="3" style="3" customWidth="1"/>
    <col min="6408" max="6443" width="2.6328125" style="3" customWidth="1"/>
    <col min="6444" max="6452" width="1.36328125" style="3" customWidth="1"/>
    <col min="6453" max="6455" width="4.36328125" style="3" customWidth="1"/>
    <col min="6456" max="6456" width="5.1796875" style="3" customWidth="1"/>
    <col min="6457" max="6457" width="9.36328125" style="3" customWidth="1"/>
    <col min="6458" max="6459" width="5.1796875" style="3" customWidth="1"/>
    <col min="6460" max="6661" width="9" style="3"/>
    <col min="6662" max="6662" width="3.6328125" style="3" customWidth="1"/>
    <col min="6663" max="6663" width="3" style="3" customWidth="1"/>
    <col min="6664" max="6699" width="2.6328125" style="3" customWidth="1"/>
    <col min="6700" max="6708" width="1.36328125" style="3" customWidth="1"/>
    <col min="6709" max="6711" width="4.36328125" style="3" customWidth="1"/>
    <col min="6712" max="6712" width="5.1796875" style="3" customWidth="1"/>
    <col min="6713" max="6713" width="9.36328125" style="3" customWidth="1"/>
    <col min="6714" max="6715" width="5.1796875" style="3" customWidth="1"/>
    <col min="6716" max="6917" width="9" style="3"/>
    <col min="6918" max="6918" width="3.6328125" style="3" customWidth="1"/>
    <col min="6919" max="6919" width="3" style="3" customWidth="1"/>
    <col min="6920" max="6955" width="2.6328125" style="3" customWidth="1"/>
    <col min="6956" max="6964" width="1.36328125" style="3" customWidth="1"/>
    <col min="6965" max="6967" width="4.36328125" style="3" customWidth="1"/>
    <col min="6968" max="6968" width="5.1796875" style="3" customWidth="1"/>
    <col min="6969" max="6969" width="9.36328125" style="3" customWidth="1"/>
    <col min="6970" max="6971" width="5.1796875" style="3" customWidth="1"/>
    <col min="6972" max="7173" width="9" style="3"/>
    <col min="7174" max="7174" width="3.6328125" style="3" customWidth="1"/>
    <col min="7175" max="7175" width="3" style="3" customWidth="1"/>
    <col min="7176" max="7211" width="2.6328125" style="3" customWidth="1"/>
    <col min="7212" max="7220" width="1.36328125" style="3" customWidth="1"/>
    <col min="7221" max="7223" width="4.36328125" style="3" customWidth="1"/>
    <col min="7224" max="7224" width="5.1796875" style="3" customWidth="1"/>
    <col min="7225" max="7225" width="9.36328125" style="3" customWidth="1"/>
    <col min="7226" max="7227" width="5.1796875" style="3" customWidth="1"/>
    <col min="7228" max="7429" width="9" style="3"/>
    <col min="7430" max="7430" width="3.6328125" style="3" customWidth="1"/>
    <col min="7431" max="7431" width="3" style="3" customWidth="1"/>
    <col min="7432" max="7467" width="2.6328125" style="3" customWidth="1"/>
    <col min="7468" max="7476" width="1.36328125" style="3" customWidth="1"/>
    <col min="7477" max="7479" width="4.36328125" style="3" customWidth="1"/>
    <col min="7480" max="7480" width="5.1796875" style="3" customWidth="1"/>
    <col min="7481" max="7481" width="9.36328125" style="3" customWidth="1"/>
    <col min="7482" max="7483" width="5.1796875" style="3" customWidth="1"/>
    <col min="7484" max="7685" width="9" style="3"/>
    <col min="7686" max="7686" width="3.6328125" style="3" customWidth="1"/>
    <col min="7687" max="7687" width="3" style="3" customWidth="1"/>
    <col min="7688" max="7723" width="2.6328125" style="3" customWidth="1"/>
    <col min="7724" max="7732" width="1.36328125" style="3" customWidth="1"/>
    <col min="7733" max="7735" width="4.36328125" style="3" customWidth="1"/>
    <col min="7736" max="7736" width="5.1796875" style="3" customWidth="1"/>
    <col min="7737" max="7737" width="9.36328125" style="3" customWidth="1"/>
    <col min="7738" max="7739" width="5.1796875" style="3" customWidth="1"/>
    <col min="7740" max="7941" width="9" style="3"/>
    <col min="7942" max="7942" width="3.6328125" style="3" customWidth="1"/>
    <col min="7943" max="7943" width="3" style="3" customWidth="1"/>
    <col min="7944" max="7979" width="2.6328125" style="3" customWidth="1"/>
    <col min="7980" max="7988" width="1.36328125" style="3" customWidth="1"/>
    <col min="7989" max="7991" width="4.36328125" style="3" customWidth="1"/>
    <col min="7992" max="7992" width="5.1796875" style="3" customWidth="1"/>
    <col min="7993" max="7993" width="9.36328125" style="3" customWidth="1"/>
    <col min="7994" max="7995" width="5.1796875" style="3" customWidth="1"/>
    <col min="7996" max="8197" width="9" style="3"/>
    <col min="8198" max="8198" width="3.6328125" style="3" customWidth="1"/>
    <col min="8199" max="8199" width="3" style="3" customWidth="1"/>
    <col min="8200" max="8235" width="2.6328125" style="3" customWidth="1"/>
    <col min="8236" max="8244" width="1.36328125" style="3" customWidth="1"/>
    <col min="8245" max="8247" width="4.36328125" style="3" customWidth="1"/>
    <col min="8248" max="8248" width="5.1796875" style="3" customWidth="1"/>
    <col min="8249" max="8249" width="9.36328125" style="3" customWidth="1"/>
    <col min="8250" max="8251" width="5.1796875" style="3" customWidth="1"/>
    <col min="8252" max="8453" width="9" style="3"/>
    <col min="8454" max="8454" width="3.6328125" style="3" customWidth="1"/>
    <col min="8455" max="8455" width="3" style="3" customWidth="1"/>
    <col min="8456" max="8491" width="2.6328125" style="3" customWidth="1"/>
    <col min="8492" max="8500" width="1.36328125" style="3" customWidth="1"/>
    <col min="8501" max="8503" width="4.36328125" style="3" customWidth="1"/>
    <col min="8504" max="8504" width="5.1796875" style="3" customWidth="1"/>
    <col min="8505" max="8505" width="9.36328125" style="3" customWidth="1"/>
    <col min="8506" max="8507" width="5.1796875" style="3" customWidth="1"/>
    <col min="8508" max="8709" width="9" style="3"/>
    <col min="8710" max="8710" width="3.6328125" style="3" customWidth="1"/>
    <col min="8711" max="8711" width="3" style="3" customWidth="1"/>
    <col min="8712" max="8747" width="2.6328125" style="3" customWidth="1"/>
    <col min="8748" max="8756" width="1.36328125" style="3" customWidth="1"/>
    <col min="8757" max="8759" width="4.36328125" style="3" customWidth="1"/>
    <col min="8760" max="8760" width="5.1796875" style="3" customWidth="1"/>
    <col min="8761" max="8761" width="9.36328125" style="3" customWidth="1"/>
    <col min="8762" max="8763" width="5.1796875" style="3" customWidth="1"/>
    <col min="8764" max="8965" width="9" style="3"/>
    <col min="8966" max="8966" width="3.6328125" style="3" customWidth="1"/>
    <col min="8967" max="8967" width="3" style="3" customWidth="1"/>
    <col min="8968" max="9003" width="2.6328125" style="3" customWidth="1"/>
    <col min="9004" max="9012" width="1.36328125" style="3" customWidth="1"/>
    <col min="9013" max="9015" width="4.36328125" style="3" customWidth="1"/>
    <col min="9016" max="9016" width="5.1796875" style="3" customWidth="1"/>
    <col min="9017" max="9017" width="9.36328125" style="3" customWidth="1"/>
    <col min="9018" max="9019" width="5.1796875" style="3" customWidth="1"/>
    <col min="9020" max="9221" width="9" style="3"/>
    <col min="9222" max="9222" width="3.6328125" style="3" customWidth="1"/>
    <col min="9223" max="9223" width="3" style="3" customWidth="1"/>
    <col min="9224" max="9259" width="2.6328125" style="3" customWidth="1"/>
    <col min="9260" max="9268" width="1.36328125" style="3" customWidth="1"/>
    <col min="9269" max="9271" width="4.36328125" style="3" customWidth="1"/>
    <col min="9272" max="9272" width="5.1796875" style="3" customWidth="1"/>
    <col min="9273" max="9273" width="9.36328125" style="3" customWidth="1"/>
    <col min="9274" max="9275" width="5.1796875" style="3" customWidth="1"/>
    <col min="9276" max="9477" width="9" style="3"/>
    <col min="9478" max="9478" width="3.6328125" style="3" customWidth="1"/>
    <col min="9479" max="9479" width="3" style="3" customWidth="1"/>
    <col min="9480" max="9515" width="2.6328125" style="3" customWidth="1"/>
    <col min="9516" max="9524" width="1.36328125" style="3" customWidth="1"/>
    <col min="9525" max="9527" width="4.36328125" style="3" customWidth="1"/>
    <col min="9528" max="9528" width="5.1796875" style="3" customWidth="1"/>
    <col min="9529" max="9529" width="9.36328125" style="3" customWidth="1"/>
    <col min="9530" max="9531" width="5.1796875" style="3" customWidth="1"/>
    <col min="9532" max="9733" width="9" style="3"/>
    <col min="9734" max="9734" width="3.6328125" style="3" customWidth="1"/>
    <col min="9735" max="9735" width="3" style="3" customWidth="1"/>
    <col min="9736" max="9771" width="2.6328125" style="3" customWidth="1"/>
    <col min="9772" max="9780" width="1.36328125" style="3" customWidth="1"/>
    <col min="9781" max="9783" width="4.36328125" style="3" customWidth="1"/>
    <col min="9784" max="9784" width="5.1796875" style="3" customWidth="1"/>
    <col min="9785" max="9785" width="9.36328125" style="3" customWidth="1"/>
    <col min="9786" max="9787" width="5.1796875" style="3" customWidth="1"/>
    <col min="9788" max="9989" width="9" style="3"/>
    <col min="9990" max="9990" width="3.6328125" style="3" customWidth="1"/>
    <col min="9991" max="9991" width="3" style="3" customWidth="1"/>
    <col min="9992" max="10027" width="2.6328125" style="3" customWidth="1"/>
    <col min="10028" max="10036" width="1.36328125" style="3" customWidth="1"/>
    <col min="10037" max="10039" width="4.36328125" style="3" customWidth="1"/>
    <col min="10040" max="10040" width="5.1796875" style="3" customWidth="1"/>
    <col min="10041" max="10041" width="9.36328125" style="3" customWidth="1"/>
    <col min="10042" max="10043" width="5.1796875" style="3" customWidth="1"/>
    <col min="10044" max="10245" width="9" style="3"/>
    <col min="10246" max="10246" width="3.6328125" style="3" customWidth="1"/>
    <col min="10247" max="10247" width="3" style="3" customWidth="1"/>
    <col min="10248" max="10283" width="2.6328125" style="3" customWidth="1"/>
    <col min="10284" max="10292" width="1.36328125" style="3" customWidth="1"/>
    <col min="10293" max="10295" width="4.36328125" style="3" customWidth="1"/>
    <col min="10296" max="10296" width="5.1796875" style="3" customWidth="1"/>
    <col min="10297" max="10297" width="9.36328125" style="3" customWidth="1"/>
    <col min="10298" max="10299" width="5.1796875" style="3" customWidth="1"/>
    <col min="10300" max="10501" width="9" style="3"/>
    <col min="10502" max="10502" width="3.6328125" style="3" customWidth="1"/>
    <col min="10503" max="10503" width="3" style="3" customWidth="1"/>
    <col min="10504" max="10539" width="2.6328125" style="3" customWidth="1"/>
    <col min="10540" max="10548" width="1.36328125" style="3" customWidth="1"/>
    <col min="10549" max="10551" width="4.36328125" style="3" customWidth="1"/>
    <col min="10552" max="10552" width="5.1796875" style="3" customWidth="1"/>
    <col min="10553" max="10553" width="9.36328125" style="3" customWidth="1"/>
    <col min="10554" max="10555" width="5.1796875" style="3" customWidth="1"/>
    <col min="10556" max="10757" width="9" style="3"/>
    <col min="10758" max="10758" width="3.6328125" style="3" customWidth="1"/>
    <col min="10759" max="10759" width="3" style="3" customWidth="1"/>
    <col min="10760" max="10795" width="2.6328125" style="3" customWidth="1"/>
    <col min="10796" max="10804" width="1.36328125" style="3" customWidth="1"/>
    <col min="10805" max="10807" width="4.36328125" style="3" customWidth="1"/>
    <col min="10808" max="10808" width="5.1796875" style="3" customWidth="1"/>
    <col min="10809" max="10809" width="9.36328125" style="3" customWidth="1"/>
    <col min="10810" max="10811" width="5.1796875" style="3" customWidth="1"/>
    <col min="10812" max="11013" width="9" style="3"/>
    <col min="11014" max="11014" width="3.6328125" style="3" customWidth="1"/>
    <col min="11015" max="11015" width="3" style="3" customWidth="1"/>
    <col min="11016" max="11051" width="2.6328125" style="3" customWidth="1"/>
    <col min="11052" max="11060" width="1.36328125" style="3" customWidth="1"/>
    <col min="11061" max="11063" width="4.36328125" style="3" customWidth="1"/>
    <col min="11064" max="11064" width="5.1796875" style="3" customWidth="1"/>
    <col min="11065" max="11065" width="9.36328125" style="3" customWidth="1"/>
    <col min="11066" max="11067" width="5.1796875" style="3" customWidth="1"/>
    <col min="11068" max="11269" width="9" style="3"/>
    <col min="11270" max="11270" width="3.6328125" style="3" customWidth="1"/>
    <col min="11271" max="11271" width="3" style="3" customWidth="1"/>
    <col min="11272" max="11307" width="2.6328125" style="3" customWidth="1"/>
    <col min="11308" max="11316" width="1.36328125" style="3" customWidth="1"/>
    <col min="11317" max="11319" width="4.36328125" style="3" customWidth="1"/>
    <col min="11320" max="11320" width="5.1796875" style="3" customWidth="1"/>
    <col min="11321" max="11321" width="9.36328125" style="3" customWidth="1"/>
    <col min="11322" max="11323" width="5.1796875" style="3" customWidth="1"/>
    <col min="11324" max="11525" width="9" style="3"/>
    <col min="11526" max="11526" width="3.6328125" style="3" customWidth="1"/>
    <col min="11527" max="11527" width="3" style="3" customWidth="1"/>
    <col min="11528" max="11563" width="2.6328125" style="3" customWidth="1"/>
    <col min="11564" max="11572" width="1.36328125" style="3" customWidth="1"/>
    <col min="11573" max="11575" width="4.36328125" style="3" customWidth="1"/>
    <col min="11576" max="11576" width="5.1796875" style="3" customWidth="1"/>
    <col min="11577" max="11577" width="9.36328125" style="3" customWidth="1"/>
    <col min="11578" max="11579" width="5.1796875" style="3" customWidth="1"/>
    <col min="11580" max="11781" width="9" style="3"/>
    <col min="11782" max="11782" width="3.6328125" style="3" customWidth="1"/>
    <col min="11783" max="11783" width="3" style="3" customWidth="1"/>
    <col min="11784" max="11819" width="2.6328125" style="3" customWidth="1"/>
    <col min="11820" max="11828" width="1.36328125" style="3" customWidth="1"/>
    <col min="11829" max="11831" width="4.36328125" style="3" customWidth="1"/>
    <col min="11832" max="11832" width="5.1796875" style="3" customWidth="1"/>
    <col min="11833" max="11833" width="9.36328125" style="3" customWidth="1"/>
    <col min="11834" max="11835" width="5.1796875" style="3" customWidth="1"/>
    <col min="11836" max="12037" width="9" style="3"/>
    <col min="12038" max="12038" width="3.6328125" style="3" customWidth="1"/>
    <col min="12039" max="12039" width="3" style="3" customWidth="1"/>
    <col min="12040" max="12075" width="2.6328125" style="3" customWidth="1"/>
    <col min="12076" max="12084" width="1.36328125" style="3" customWidth="1"/>
    <col min="12085" max="12087" width="4.36328125" style="3" customWidth="1"/>
    <col min="12088" max="12088" width="5.1796875" style="3" customWidth="1"/>
    <col min="12089" max="12089" width="9.36328125" style="3" customWidth="1"/>
    <col min="12090" max="12091" width="5.1796875" style="3" customWidth="1"/>
    <col min="12092" max="12293" width="9" style="3"/>
    <col min="12294" max="12294" width="3.6328125" style="3" customWidth="1"/>
    <col min="12295" max="12295" width="3" style="3" customWidth="1"/>
    <col min="12296" max="12331" width="2.6328125" style="3" customWidth="1"/>
    <col min="12332" max="12340" width="1.36328125" style="3" customWidth="1"/>
    <col min="12341" max="12343" width="4.36328125" style="3" customWidth="1"/>
    <col min="12344" max="12344" width="5.1796875" style="3" customWidth="1"/>
    <col min="12345" max="12345" width="9.36328125" style="3" customWidth="1"/>
    <col min="12346" max="12347" width="5.1796875" style="3" customWidth="1"/>
    <col min="12348" max="12549" width="9" style="3"/>
    <col min="12550" max="12550" width="3.6328125" style="3" customWidth="1"/>
    <col min="12551" max="12551" width="3" style="3" customWidth="1"/>
    <col min="12552" max="12587" width="2.6328125" style="3" customWidth="1"/>
    <col min="12588" max="12596" width="1.36328125" style="3" customWidth="1"/>
    <col min="12597" max="12599" width="4.36328125" style="3" customWidth="1"/>
    <col min="12600" max="12600" width="5.1796875" style="3" customWidth="1"/>
    <col min="12601" max="12601" width="9.36328125" style="3" customWidth="1"/>
    <col min="12602" max="12603" width="5.1796875" style="3" customWidth="1"/>
    <col min="12604" max="12805" width="9" style="3"/>
    <col min="12806" max="12806" width="3.6328125" style="3" customWidth="1"/>
    <col min="12807" max="12807" width="3" style="3" customWidth="1"/>
    <col min="12808" max="12843" width="2.6328125" style="3" customWidth="1"/>
    <col min="12844" max="12852" width="1.36328125" style="3" customWidth="1"/>
    <col min="12853" max="12855" width="4.36328125" style="3" customWidth="1"/>
    <col min="12856" max="12856" width="5.1796875" style="3" customWidth="1"/>
    <col min="12857" max="12857" width="9.36328125" style="3" customWidth="1"/>
    <col min="12858" max="12859" width="5.1796875" style="3" customWidth="1"/>
    <col min="12860" max="13061" width="9" style="3"/>
    <col min="13062" max="13062" width="3.6328125" style="3" customWidth="1"/>
    <col min="13063" max="13063" width="3" style="3" customWidth="1"/>
    <col min="13064" max="13099" width="2.6328125" style="3" customWidth="1"/>
    <col min="13100" max="13108" width="1.36328125" style="3" customWidth="1"/>
    <col min="13109" max="13111" width="4.36328125" style="3" customWidth="1"/>
    <col min="13112" max="13112" width="5.1796875" style="3" customWidth="1"/>
    <col min="13113" max="13113" width="9.36328125" style="3" customWidth="1"/>
    <col min="13114" max="13115" width="5.1796875" style="3" customWidth="1"/>
    <col min="13116" max="13317" width="9" style="3"/>
    <col min="13318" max="13318" width="3.6328125" style="3" customWidth="1"/>
    <col min="13319" max="13319" width="3" style="3" customWidth="1"/>
    <col min="13320" max="13355" width="2.6328125" style="3" customWidth="1"/>
    <col min="13356" max="13364" width="1.36328125" style="3" customWidth="1"/>
    <col min="13365" max="13367" width="4.36328125" style="3" customWidth="1"/>
    <col min="13368" max="13368" width="5.1796875" style="3" customWidth="1"/>
    <col min="13369" max="13369" width="9.36328125" style="3" customWidth="1"/>
    <col min="13370" max="13371" width="5.1796875" style="3" customWidth="1"/>
    <col min="13372" max="13573" width="9" style="3"/>
    <col min="13574" max="13574" width="3.6328125" style="3" customWidth="1"/>
    <col min="13575" max="13575" width="3" style="3" customWidth="1"/>
    <col min="13576" max="13611" width="2.6328125" style="3" customWidth="1"/>
    <col min="13612" max="13620" width="1.36328125" style="3" customWidth="1"/>
    <col min="13621" max="13623" width="4.36328125" style="3" customWidth="1"/>
    <col min="13624" max="13624" width="5.1796875" style="3" customWidth="1"/>
    <col min="13625" max="13625" width="9.36328125" style="3" customWidth="1"/>
    <col min="13626" max="13627" width="5.1796875" style="3" customWidth="1"/>
    <col min="13628" max="13829" width="9" style="3"/>
    <col min="13830" max="13830" width="3.6328125" style="3" customWidth="1"/>
    <col min="13831" max="13831" width="3" style="3" customWidth="1"/>
    <col min="13832" max="13867" width="2.6328125" style="3" customWidth="1"/>
    <col min="13868" max="13876" width="1.36328125" style="3" customWidth="1"/>
    <col min="13877" max="13879" width="4.36328125" style="3" customWidth="1"/>
    <col min="13880" max="13880" width="5.1796875" style="3" customWidth="1"/>
    <col min="13881" max="13881" width="9.36328125" style="3" customWidth="1"/>
    <col min="13882" max="13883" width="5.1796875" style="3" customWidth="1"/>
    <col min="13884" max="14085" width="9" style="3"/>
    <col min="14086" max="14086" width="3.6328125" style="3" customWidth="1"/>
    <col min="14087" max="14087" width="3" style="3" customWidth="1"/>
    <col min="14088" max="14123" width="2.6328125" style="3" customWidth="1"/>
    <col min="14124" max="14132" width="1.36328125" style="3" customWidth="1"/>
    <col min="14133" max="14135" width="4.36328125" style="3" customWidth="1"/>
    <col min="14136" max="14136" width="5.1796875" style="3" customWidth="1"/>
    <col min="14137" max="14137" width="9.36328125" style="3" customWidth="1"/>
    <col min="14138" max="14139" width="5.1796875" style="3" customWidth="1"/>
    <col min="14140" max="14341" width="9" style="3"/>
    <col min="14342" max="14342" width="3.6328125" style="3" customWidth="1"/>
    <col min="14343" max="14343" width="3" style="3" customWidth="1"/>
    <col min="14344" max="14379" width="2.6328125" style="3" customWidth="1"/>
    <col min="14380" max="14388" width="1.36328125" style="3" customWidth="1"/>
    <col min="14389" max="14391" width="4.36328125" style="3" customWidth="1"/>
    <col min="14392" max="14392" width="5.1796875" style="3" customWidth="1"/>
    <col min="14393" max="14393" width="9.36328125" style="3" customWidth="1"/>
    <col min="14394" max="14395" width="5.1796875" style="3" customWidth="1"/>
    <col min="14396" max="14597" width="9" style="3"/>
    <col min="14598" max="14598" width="3.6328125" style="3" customWidth="1"/>
    <col min="14599" max="14599" width="3" style="3" customWidth="1"/>
    <col min="14600" max="14635" width="2.6328125" style="3" customWidth="1"/>
    <col min="14636" max="14644" width="1.36328125" style="3" customWidth="1"/>
    <col min="14645" max="14647" width="4.36328125" style="3" customWidth="1"/>
    <col min="14648" max="14648" width="5.1796875" style="3" customWidth="1"/>
    <col min="14649" max="14649" width="9.36328125" style="3" customWidth="1"/>
    <col min="14650" max="14651" width="5.1796875" style="3" customWidth="1"/>
    <col min="14652" max="14853" width="9" style="3"/>
    <col min="14854" max="14854" width="3.6328125" style="3" customWidth="1"/>
    <col min="14855" max="14855" width="3" style="3" customWidth="1"/>
    <col min="14856" max="14891" width="2.6328125" style="3" customWidth="1"/>
    <col min="14892" max="14900" width="1.36328125" style="3" customWidth="1"/>
    <col min="14901" max="14903" width="4.36328125" style="3" customWidth="1"/>
    <col min="14904" max="14904" width="5.1796875" style="3" customWidth="1"/>
    <col min="14905" max="14905" width="9.36328125" style="3" customWidth="1"/>
    <col min="14906" max="14907" width="5.1796875" style="3" customWidth="1"/>
    <col min="14908" max="15109" width="9" style="3"/>
    <col min="15110" max="15110" width="3.6328125" style="3" customWidth="1"/>
    <col min="15111" max="15111" width="3" style="3" customWidth="1"/>
    <col min="15112" max="15147" width="2.6328125" style="3" customWidth="1"/>
    <col min="15148" max="15156" width="1.36328125" style="3" customWidth="1"/>
    <col min="15157" max="15159" width="4.36328125" style="3" customWidth="1"/>
    <col min="15160" max="15160" width="5.1796875" style="3" customWidth="1"/>
    <col min="15161" max="15161" width="9.36328125" style="3" customWidth="1"/>
    <col min="15162" max="15163" width="5.1796875" style="3" customWidth="1"/>
    <col min="15164" max="15365" width="9" style="3"/>
    <col min="15366" max="15366" width="3.6328125" style="3" customWidth="1"/>
    <col min="15367" max="15367" width="3" style="3" customWidth="1"/>
    <col min="15368" max="15403" width="2.6328125" style="3" customWidth="1"/>
    <col min="15404" max="15412" width="1.36328125" style="3" customWidth="1"/>
    <col min="15413" max="15415" width="4.36328125" style="3" customWidth="1"/>
    <col min="15416" max="15416" width="5.1796875" style="3" customWidth="1"/>
    <col min="15417" max="15417" width="9.36328125" style="3" customWidth="1"/>
    <col min="15418" max="15419" width="5.1796875" style="3" customWidth="1"/>
    <col min="15420" max="15621" width="9" style="3"/>
    <col min="15622" max="15622" width="3.6328125" style="3" customWidth="1"/>
    <col min="15623" max="15623" width="3" style="3" customWidth="1"/>
    <col min="15624" max="15659" width="2.6328125" style="3" customWidth="1"/>
    <col min="15660" max="15668" width="1.36328125" style="3" customWidth="1"/>
    <col min="15669" max="15671" width="4.36328125" style="3" customWidth="1"/>
    <col min="15672" max="15672" width="5.1796875" style="3" customWidth="1"/>
    <col min="15673" max="15673" width="9.36328125" style="3" customWidth="1"/>
    <col min="15674" max="15675" width="5.1796875" style="3" customWidth="1"/>
    <col min="15676" max="15877" width="9" style="3"/>
    <col min="15878" max="15878" width="3.6328125" style="3" customWidth="1"/>
    <col min="15879" max="15879" width="3" style="3" customWidth="1"/>
    <col min="15880" max="15915" width="2.6328125" style="3" customWidth="1"/>
    <col min="15916" max="15924" width="1.36328125" style="3" customWidth="1"/>
    <col min="15925" max="15927" width="4.36328125" style="3" customWidth="1"/>
    <col min="15928" max="15928" width="5.1796875" style="3" customWidth="1"/>
    <col min="15929" max="15929" width="9.36328125" style="3" customWidth="1"/>
    <col min="15930" max="15931" width="5.1796875" style="3" customWidth="1"/>
    <col min="15932" max="16133" width="9" style="3"/>
    <col min="16134" max="16134" width="3.6328125" style="3" customWidth="1"/>
    <col min="16135" max="16135" width="3" style="3" customWidth="1"/>
    <col min="16136" max="16171" width="2.6328125" style="3" customWidth="1"/>
    <col min="16172" max="16180" width="1.36328125" style="3" customWidth="1"/>
    <col min="16181" max="16183" width="4.36328125" style="3" customWidth="1"/>
    <col min="16184" max="16184" width="5.1796875" style="3" customWidth="1"/>
    <col min="16185" max="16185" width="9.36328125" style="3" customWidth="1"/>
    <col min="16186" max="16187" width="5.1796875" style="3" customWidth="1"/>
    <col min="16188" max="16384" width="9" style="3"/>
  </cols>
  <sheetData>
    <row r="1" spans="1:59" ht="16.5" x14ac:dyDescent="0.2">
      <c r="A1" s="20" t="s">
        <v>11</v>
      </c>
      <c r="B1" s="1"/>
      <c r="C1" s="2"/>
      <c r="D1" s="2"/>
      <c r="E1" s="2"/>
      <c r="F1" s="2"/>
      <c r="G1" s="2"/>
      <c r="H1" s="2"/>
      <c r="I1" s="2"/>
      <c r="J1" s="20" t="s">
        <v>70</v>
      </c>
      <c r="K1" s="2"/>
      <c r="L1" s="2"/>
      <c r="M1" s="2"/>
      <c r="N1" s="2"/>
      <c r="O1" s="2"/>
      <c r="P1" s="2"/>
      <c r="Q1" s="2"/>
      <c r="BG1" s="22" t="s">
        <v>158</v>
      </c>
    </row>
    <row r="2" spans="1:59" ht="16.5" customHeight="1" x14ac:dyDescent="0.2">
      <c r="A2" s="4" t="s">
        <v>17</v>
      </c>
      <c r="B2" s="1"/>
      <c r="C2" s="2"/>
      <c r="D2" s="2"/>
      <c r="E2" s="2"/>
      <c r="F2" s="2"/>
      <c r="G2" s="2"/>
      <c r="H2" s="2"/>
      <c r="I2" s="2"/>
      <c r="J2" s="2"/>
      <c r="K2" s="2"/>
      <c r="L2" s="2"/>
      <c r="M2" s="2"/>
      <c r="N2" s="2"/>
      <c r="O2" s="2"/>
      <c r="P2" s="2"/>
      <c r="Q2" s="2"/>
    </row>
    <row r="3" spans="1:59" ht="13.25" x14ac:dyDescent="0.2">
      <c r="A3" s="2"/>
      <c r="B3" s="2"/>
      <c r="C3" s="2"/>
      <c r="D3" s="2"/>
      <c r="E3" s="2"/>
      <c r="F3" s="2"/>
      <c r="G3" s="2"/>
      <c r="H3" s="2"/>
      <c r="I3" s="2"/>
      <c r="J3" s="2"/>
      <c r="K3" s="2"/>
      <c r="L3" s="2"/>
      <c r="M3" s="2"/>
      <c r="N3" s="2"/>
      <c r="O3" s="2"/>
      <c r="P3" s="2"/>
      <c r="Q3" s="2"/>
    </row>
    <row r="4" spans="1:59" ht="12.75" customHeight="1" x14ac:dyDescent="0.2"/>
    <row r="5" spans="1:59" ht="12.75" customHeight="1" x14ac:dyDescent="0.2"/>
    <row r="6" spans="1:59" ht="12.75" customHeight="1" x14ac:dyDescent="0.2"/>
    <row r="7" spans="1:59" ht="12.75" customHeight="1" x14ac:dyDescent="0.2"/>
    <row r="8" spans="1:59" ht="12.75" customHeight="1" x14ac:dyDescent="0.2"/>
    <row r="9" spans="1:59" ht="12.75" customHeight="1" x14ac:dyDescent="0.2"/>
    <row r="10" spans="1:59" ht="12.75" customHeight="1" x14ac:dyDescent="0.2"/>
    <row r="11" spans="1:59" ht="12.75" customHeight="1" x14ac:dyDescent="0.2"/>
    <row r="12" spans="1:59" ht="12.75" customHeight="1" x14ac:dyDescent="0.2"/>
    <row r="13" spans="1:59" ht="12.75" customHeight="1" x14ac:dyDescent="0.2"/>
    <row r="14" spans="1:59" ht="12.75" customHeight="1" x14ac:dyDescent="0.2"/>
    <row r="15" spans="1:59" ht="12.75" customHeight="1" x14ac:dyDescent="0.2"/>
    <row r="16" spans="1:59" ht="12.75" customHeight="1" x14ac:dyDescent="0.2"/>
    <row r="17" spans="1:59" ht="18.75" customHeight="1" x14ac:dyDescent="0.2">
      <c r="A17" s="21" t="s">
        <v>0</v>
      </c>
      <c r="C17" s="78"/>
      <c r="D17" s="78"/>
      <c r="E17" s="78"/>
      <c r="F17" s="4" t="s">
        <v>1</v>
      </c>
      <c r="G17" s="79"/>
      <c r="H17" s="79"/>
      <c r="I17" s="4" t="s">
        <v>2</v>
      </c>
      <c r="J17" s="79"/>
      <c r="K17" s="79"/>
      <c r="L17" s="4" t="s">
        <v>3</v>
      </c>
    </row>
    <row r="18" spans="1:59" ht="30" customHeight="1" x14ac:dyDescent="0.2">
      <c r="A18" s="80" t="s">
        <v>4</v>
      </c>
      <c r="B18" s="81"/>
      <c r="C18" s="81"/>
      <c r="D18" s="81"/>
      <c r="E18" s="81"/>
      <c r="F18" s="81"/>
      <c r="G18" s="81"/>
      <c r="H18" s="82"/>
      <c r="I18" s="83"/>
      <c r="J18" s="84"/>
      <c r="K18" s="84"/>
      <c r="L18" s="84"/>
      <c r="M18" s="84"/>
      <c r="N18" s="84"/>
      <c r="O18" s="84"/>
      <c r="P18" s="84"/>
      <c r="Q18" s="84"/>
      <c r="R18" s="84"/>
      <c r="S18" s="84"/>
      <c r="T18" s="84"/>
      <c r="U18" s="84"/>
      <c r="V18" s="84"/>
      <c r="W18" s="84"/>
      <c r="X18" s="84"/>
      <c r="Y18" s="84"/>
      <c r="Z18" s="84"/>
      <c r="AA18" s="85"/>
      <c r="AB18" s="5"/>
      <c r="AC18" s="5"/>
      <c r="AD18" s="5"/>
      <c r="AE18" s="5"/>
      <c r="AF18" s="5"/>
      <c r="AG18" s="5"/>
      <c r="AH18" s="5"/>
      <c r="AI18" s="5"/>
      <c r="AJ18" s="5"/>
    </row>
    <row r="19" spans="1:59" ht="30" customHeight="1" x14ac:dyDescent="0.2">
      <c r="A19" s="80" t="s">
        <v>12</v>
      </c>
      <c r="B19" s="81"/>
      <c r="C19" s="81"/>
      <c r="D19" s="81"/>
      <c r="E19" s="81"/>
      <c r="F19" s="81"/>
      <c r="G19" s="81"/>
      <c r="H19" s="82"/>
      <c r="I19" s="104"/>
      <c r="J19" s="104"/>
      <c r="K19" s="104"/>
      <c r="L19" s="104"/>
      <c r="M19" s="104"/>
      <c r="N19" s="104"/>
      <c r="O19" s="104"/>
      <c r="P19" s="104"/>
      <c r="Q19" s="104"/>
      <c r="R19" s="80" t="s">
        <v>13</v>
      </c>
      <c r="S19" s="82"/>
      <c r="T19" s="104"/>
      <c r="U19" s="104"/>
      <c r="V19" s="104"/>
      <c r="W19" s="104"/>
      <c r="X19" s="104"/>
      <c r="Y19" s="104"/>
      <c r="Z19" s="104"/>
      <c r="AA19" s="104"/>
      <c r="AB19" s="6"/>
      <c r="AC19" s="7"/>
      <c r="AD19" s="7"/>
      <c r="AE19" s="7"/>
      <c r="AF19" s="6"/>
      <c r="AG19" s="8"/>
      <c r="AH19" s="8"/>
      <c r="AI19" s="8"/>
      <c r="AJ19" s="8"/>
    </row>
    <row r="20" spans="1:59" ht="30" customHeight="1" x14ac:dyDescent="0.2">
      <c r="A20" s="80" t="s">
        <v>14</v>
      </c>
      <c r="B20" s="81"/>
      <c r="C20" s="81"/>
      <c r="D20" s="81"/>
      <c r="E20" s="81"/>
      <c r="F20" s="81"/>
      <c r="G20" s="81"/>
      <c r="H20" s="82"/>
      <c r="I20" s="105"/>
      <c r="J20" s="105"/>
      <c r="K20" s="105"/>
      <c r="L20" s="105"/>
      <c r="M20" s="105"/>
      <c r="N20" s="105"/>
      <c r="O20" s="105"/>
      <c r="P20" s="105"/>
      <c r="Q20" s="105"/>
      <c r="R20" s="105"/>
      <c r="S20" s="105"/>
      <c r="T20" s="105"/>
      <c r="U20" s="105"/>
      <c r="V20" s="105"/>
      <c r="W20" s="105"/>
      <c r="X20" s="105"/>
      <c r="Y20" s="105"/>
      <c r="Z20" s="105"/>
      <c r="AA20" s="105"/>
      <c r="AB20" s="7"/>
      <c r="AC20" s="7"/>
      <c r="AD20" s="7"/>
      <c r="AE20" s="7"/>
      <c r="AF20" s="7"/>
      <c r="AG20" s="7"/>
      <c r="AH20" s="7"/>
      <c r="AI20" s="7"/>
      <c r="AJ20" s="7"/>
    </row>
    <row r="21" spans="1:59" ht="30" customHeight="1" x14ac:dyDescent="0.2">
      <c r="A21" s="98" t="s">
        <v>15</v>
      </c>
      <c r="B21" s="99"/>
      <c r="C21" s="99"/>
      <c r="D21" s="99"/>
      <c r="E21" s="99"/>
      <c r="F21" s="99"/>
      <c r="G21" s="99"/>
      <c r="H21" s="100"/>
      <c r="I21" s="101"/>
      <c r="J21" s="102"/>
      <c r="K21" s="102"/>
      <c r="L21" s="102"/>
      <c r="M21" s="102"/>
      <c r="N21" s="102"/>
      <c r="O21" s="102"/>
      <c r="P21" s="102"/>
      <c r="Q21" s="102"/>
      <c r="R21" s="102"/>
      <c r="S21" s="103"/>
      <c r="T21" s="86" t="s">
        <v>16</v>
      </c>
      <c r="U21" s="87"/>
      <c r="V21" s="87"/>
      <c r="W21" s="87"/>
      <c r="X21" s="87"/>
      <c r="Y21" s="87"/>
      <c r="Z21" s="87"/>
      <c r="AA21" s="87"/>
      <c r="AB21" s="9"/>
      <c r="AC21" s="10"/>
      <c r="AD21" s="5"/>
      <c r="AE21" s="5"/>
      <c r="AF21" s="5"/>
      <c r="AG21" s="5"/>
      <c r="AH21" s="5"/>
      <c r="AI21" s="5"/>
      <c r="AJ21" s="5"/>
    </row>
    <row r="22" spans="1:59" ht="30" customHeight="1" x14ac:dyDescent="0.2">
      <c r="A22" s="89" t="s">
        <v>5</v>
      </c>
      <c r="B22" s="90"/>
      <c r="C22" s="90"/>
      <c r="D22" s="90"/>
      <c r="E22" s="90"/>
      <c r="F22" s="90"/>
      <c r="G22" s="90"/>
      <c r="H22" s="91"/>
      <c r="I22" s="92"/>
      <c r="J22" s="93"/>
      <c r="K22" s="93"/>
      <c r="L22" s="93"/>
      <c r="M22" s="93"/>
      <c r="N22" s="93"/>
      <c r="O22" s="93"/>
      <c r="P22" s="93"/>
      <c r="Q22" s="93"/>
      <c r="R22" s="93"/>
      <c r="S22" s="94"/>
      <c r="T22" s="95"/>
      <c r="U22" s="96"/>
      <c r="V22" s="96"/>
      <c r="W22" s="96"/>
      <c r="X22" s="96"/>
      <c r="Y22" s="96"/>
      <c r="Z22" s="96"/>
      <c r="AA22" s="97"/>
      <c r="AB22" s="10"/>
      <c r="AC22" s="10"/>
      <c r="AD22" s="5"/>
      <c r="AE22" s="5"/>
      <c r="AF22" s="5"/>
      <c r="AG22" s="5"/>
      <c r="AH22" s="5"/>
      <c r="AI22" s="5"/>
      <c r="AJ22" s="5"/>
    </row>
    <row r="23" spans="1:59" ht="7.5" customHeight="1" x14ac:dyDescent="0.2">
      <c r="A23" s="11"/>
      <c r="B23" s="11"/>
      <c r="C23" s="11"/>
      <c r="D23" s="11"/>
      <c r="E23" s="11"/>
      <c r="F23" s="11"/>
      <c r="G23" s="11"/>
      <c r="H23" s="11"/>
      <c r="I23" s="11"/>
      <c r="J23" s="11"/>
      <c r="K23" s="11"/>
      <c r="L23" s="11"/>
      <c r="M23" s="11"/>
      <c r="N23" s="11"/>
      <c r="O23" s="11"/>
      <c r="P23" s="11"/>
      <c r="Q23" s="11"/>
      <c r="R23" s="11"/>
      <c r="S23" s="11"/>
      <c r="T23" s="11"/>
      <c r="U23" s="11"/>
      <c r="V23" s="11"/>
      <c r="W23" s="11"/>
      <c r="X23" s="12"/>
      <c r="Y23" s="11"/>
      <c r="Z23" s="11"/>
      <c r="AA23" s="13"/>
      <c r="AB23" s="14"/>
      <c r="AC23" s="14"/>
      <c r="AD23" s="4"/>
      <c r="AE23" s="15"/>
      <c r="AF23" s="15"/>
      <c r="AG23" s="4"/>
      <c r="AH23" s="15"/>
      <c r="AI23" s="15"/>
      <c r="AJ23" s="4"/>
    </row>
    <row r="24" spans="1:59" ht="7.5" customHeight="1" x14ac:dyDescent="0.2">
      <c r="A24" s="88"/>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row>
    <row r="25" spans="1:59" ht="45" customHeight="1" x14ac:dyDescent="0.2">
      <c r="A25" s="114" t="s">
        <v>24</v>
      </c>
      <c r="B25" s="115"/>
      <c r="C25" s="115"/>
      <c r="D25" s="115"/>
      <c r="E25" s="115"/>
      <c r="F25" s="115"/>
      <c r="G25" s="115"/>
      <c r="H25" s="116"/>
      <c r="I25" s="109" t="s">
        <v>18</v>
      </c>
      <c r="J25" s="113"/>
      <c r="K25" s="113"/>
      <c r="L25" s="113"/>
      <c r="M25" s="113"/>
      <c r="N25" s="113"/>
      <c r="O25" s="110"/>
      <c r="P25" s="111" t="s">
        <v>19</v>
      </c>
      <c r="Q25" s="112"/>
      <c r="R25" s="106" t="s">
        <v>6</v>
      </c>
      <c r="S25" s="107"/>
      <c r="T25" s="107"/>
      <c r="U25" s="107"/>
      <c r="V25" s="108"/>
      <c r="W25" s="106" t="s">
        <v>7</v>
      </c>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8"/>
      <c r="AV25" s="31" t="s">
        <v>214</v>
      </c>
      <c r="AW25" s="29" t="s">
        <v>215</v>
      </c>
      <c r="AX25" s="106" t="s">
        <v>8</v>
      </c>
      <c r="AY25" s="107"/>
      <c r="AZ25" s="108"/>
      <c r="BA25" s="106" t="s">
        <v>25</v>
      </c>
      <c r="BB25" s="107"/>
      <c r="BC25" s="108"/>
      <c r="BD25" s="24" t="s">
        <v>9</v>
      </c>
      <c r="BE25" s="25" t="s">
        <v>10</v>
      </c>
      <c r="BF25" s="109" t="s">
        <v>20</v>
      </c>
      <c r="BG25" s="110"/>
    </row>
    <row r="26" spans="1:59" ht="45" customHeight="1" x14ac:dyDescent="0.2">
      <c r="A26" s="59"/>
      <c r="B26" s="60"/>
      <c r="C26" s="60"/>
      <c r="D26" s="60"/>
      <c r="E26" s="60"/>
      <c r="F26" s="60"/>
      <c r="G26" s="60"/>
      <c r="H26" s="61"/>
      <c r="I26" s="62"/>
      <c r="J26" s="63"/>
      <c r="K26" s="63"/>
      <c r="L26" s="63"/>
      <c r="M26" s="63"/>
      <c r="N26" s="63"/>
      <c r="O26" s="64"/>
      <c r="P26" s="65"/>
      <c r="Q26" s="66"/>
      <c r="R26" s="67"/>
      <c r="S26" s="68"/>
      <c r="T26" s="68"/>
      <c r="U26" s="68"/>
      <c r="V26" s="69"/>
      <c r="W26" s="70" t="str">
        <f>IF($R26="","",_xlfn.XLOOKUP($R26,$A$81:$A$169,$D$81:$D$169,"",0,1))</f>
        <v/>
      </c>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2"/>
      <c r="AV26" s="30" t="str">
        <f>IF($R26="","",_xlfn.XLOOKUP($R26,$A$81:$A$169,$O$81:$O$169,"",0,1))</f>
        <v/>
      </c>
      <c r="AW26" s="28"/>
      <c r="AX26" s="73" t="str">
        <f>IF($R26="","",_xlfn.XLOOKUP($R26,$A$81:$A$169,$E$81:$E$169,"",0,1))</f>
        <v/>
      </c>
      <c r="AY26" s="74"/>
      <c r="AZ26" s="75"/>
      <c r="BA26" s="73" t="str">
        <f>IF($R26="","",_xlfn.XLOOKUP($R26,$A$81:$A$169,$F$81:$F$169,"",0,1))</f>
        <v/>
      </c>
      <c r="BB26" s="74"/>
      <c r="BC26" s="75"/>
      <c r="BD26" s="26" t="str">
        <f>IF($R26="","",_xlfn.XLOOKUP($R26,$A$81:$A$169,$G$81:$G$169,"",0,1))</f>
        <v/>
      </c>
      <c r="BE26" s="27" t="str">
        <f>IF($R26="","",_xlfn.XLOOKUP($R26,$A$81:$A$169,$L$81:$L$169,"",0,1))</f>
        <v/>
      </c>
      <c r="BF26" s="76" t="str">
        <f>IF($R26="","",_xlfn.XLOOKUP($R26,$A$81:$A$169,$N$81:$N$169,"",0,1))</f>
        <v/>
      </c>
      <c r="BG26" s="77"/>
    </row>
    <row r="27" spans="1:59" ht="45" customHeight="1" x14ac:dyDescent="0.2">
      <c r="A27" s="59"/>
      <c r="B27" s="60"/>
      <c r="C27" s="60"/>
      <c r="D27" s="60"/>
      <c r="E27" s="60"/>
      <c r="F27" s="60"/>
      <c r="G27" s="60"/>
      <c r="H27" s="61"/>
      <c r="I27" s="62"/>
      <c r="J27" s="63"/>
      <c r="K27" s="63"/>
      <c r="L27" s="63"/>
      <c r="M27" s="63"/>
      <c r="N27" s="63"/>
      <c r="O27" s="64"/>
      <c r="P27" s="65"/>
      <c r="Q27" s="66"/>
      <c r="R27" s="67"/>
      <c r="S27" s="68"/>
      <c r="T27" s="68"/>
      <c r="U27" s="68"/>
      <c r="V27" s="69"/>
      <c r="W27" s="70" t="str">
        <f t="shared" ref="W27:W35" si="0">IF($R27="","",_xlfn.XLOOKUP($R27,$A$81:$A$169,$D$81:$D$169,"",0,1))</f>
        <v/>
      </c>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2"/>
      <c r="AV27" s="30" t="str">
        <f t="shared" ref="AV27:AV35" si="1">IF($R27="","",_xlfn.XLOOKUP($R27,$A$81:$A$169,$O$81:$O$169,"",0,1))</f>
        <v/>
      </c>
      <c r="AW27" s="28"/>
      <c r="AX27" s="73" t="str">
        <f t="shared" ref="AX27:AX35" si="2">IF($R27="","",_xlfn.XLOOKUP($R27,$A$81:$A$169,$E$81:$E$169,"",0,1))</f>
        <v/>
      </c>
      <c r="AY27" s="74"/>
      <c r="AZ27" s="75"/>
      <c r="BA27" s="73" t="str">
        <f t="shared" ref="BA27:BA35" si="3">IF($R27="","",_xlfn.XLOOKUP($R27,$A$81:$A$169,$F$81:$F$169,"",0,1))</f>
        <v/>
      </c>
      <c r="BB27" s="74"/>
      <c r="BC27" s="75"/>
      <c r="BD27" s="26" t="str">
        <f t="shared" ref="BD27:BD35" si="4">IF($R27="","",_xlfn.XLOOKUP($R27,$A$81:$A$169,$G$81:$G$169,"",0,1))</f>
        <v/>
      </c>
      <c r="BE27" s="27" t="str">
        <f t="shared" ref="BE27:BE35" si="5">IF($R27="","",_xlfn.XLOOKUP($R27,$A$81:$A$169,$L$81:$L$169,"",0,1))</f>
        <v/>
      </c>
      <c r="BF27" s="76" t="str">
        <f t="shared" ref="BF27:BF35" si="6">IF($R27="","",_xlfn.XLOOKUP($R27,$A$81:$A$169,$N$81:$N$169,"",0,1))</f>
        <v/>
      </c>
      <c r="BG27" s="77"/>
    </row>
    <row r="28" spans="1:59" ht="45" customHeight="1" x14ac:dyDescent="0.2">
      <c r="A28" s="59"/>
      <c r="B28" s="60"/>
      <c r="C28" s="60"/>
      <c r="D28" s="60"/>
      <c r="E28" s="60"/>
      <c r="F28" s="60"/>
      <c r="G28" s="60"/>
      <c r="H28" s="61"/>
      <c r="I28" s="62"/>
      <c r="J28" s="63"/>
      <c r="K28" s="63"/>
      <c r="L28" s="63"/>
      <c r="M28" s="63"/>
      <c r="N28" s="63"/>
      <c r="O28" s="64"/>
      <c r="P28" s="65"/>
      <c r="Q28" s="66"/>
      <c r="R28" s="67"/>
      <c r="S28" s="68"/>
      <c r="T28" s="68"/>
      <c r="U28" s="68"/>
      <c r="V28" s="69"/>
      <c r="W28" s="70" t="str">
        <f t="shared" si="0"/>
        <v/>
      </c>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2"/>
      <c r="AV28" s="30" t="str">
        <f t="shared" si="1"/>
        <v/>
      </c>
      <c r="AW28" s="28"/>
      <c r="AX28" s="73" t="str">
        <f t="shared" si="2"/>
        <v/>
      </c>
      <c r="AY28" s="74"/>
      <c r="AZ28" s="75"/>
      <c r="BA28" s="73" t="str">
        <f t="shared" si="3"/>
        <v/>
      </c>
      <c r="BB28" s="74"/>
      <c r="BC28" s="75"/>
      <c r="BD28" s="26" t="str">
        <f t="shared" si="4"/>
        <v/>
      </c>
      <c r="BE28" s="27" t="str">
        <f t="shared" si="5"/>
        <v/>
      </c>
      <c r="BF28" s="76" t="str">
        <f t="shared" si="6"/>
        <v/>
      </c>
      <c r="BG28" s="77"/>
    </row>
    <row r="29" spans="1:59" ht="45" customHeight="1" x14ac:dyDescent="0.2">
      <c r="A29" s="59"/>
      <c r="B29" s="60"/>
      <c r="C29" s="60"/>
      <c r="D29" s="60"/>
      <c r="E29" s="60"/>
      <c r="F29" s="60"/>
      <c r="G29" s="60"/>
      <c r="H29" s="61"/>
      <c r="I29" s="62"/>
      <c r="J29" s="63"/>
      <c r="K29" s="63"/>
      <c r="L29" s="63"/>
      <c r="M29" s="63"/>
      <c r="N29" s="63"/>
      <c r="O29" s="64"/>
      <c r="P29" s="65"/>
      <c r="Q29" s="66"/>
      <c r="R29" s="67"/>
      <c r="S29" s="68"/>
      <c r="T29" s="68"/>
      <c r="U29" s="68"/>
      <c r="V29" s="69"/>
      <c r="W29" s="70" t="str">
        <f t="shared" si="0"/>
        <v/>
      </c>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2"/>
      <c r="AV29" s="30" t="str">
        <f t="shared" si="1"/>
        <v/>
      </c>
      <c r="AW29" s="28"/>
      <c r="AX29" s="73" t="str">
        <f t="shared" si="2"/>
        <v/>
      </c>
      <c r="AY29" s="74"/>
      <c r="AZ29" s="75"/>
      <c r="BA29" s="73" t="str">
        <f t="shared" si="3"/>
        <v/>
      </c>
      <c r="BB29" s="74"/>
      <c r="BC29" s="75"/>
      <c r="BD29" s="26" t="str">
        <f t="shared" si="4"/>
        <v/>
      </c>
      <c r="BE29" s="27" t="str">
        <f t="shared" si="5"/>
        <v/>
      </c>
      <c r="BF29" s="76" t="str">
        <f t="shared" si="6"/>
        <v/>
      </c>
      <c r="BG29" s="77"/>
    </row>
    <row r="30" spans="1:59" ht="45" customHeight="1" x14ac:dyDescent="0.2">
      <c r="A30" s="59"/>
      <c r="B30" s="60"/>
      <c r="C30" s="60"/>
      <c r="D30" s="60"/>
      <c r="E30" s="60"/>
      <c r="F30" s="60"/>
      <c r="G30" s="60"/>
      <c r="H30" s="61"/>
      <c r="I30" s="62"/>
      <c r="J30" s="63"/>
      <c r="K30" s="63"/>
      <c r="L30" s="63"/>
      <c r="M30" s="63"/>
      <c r="N30" s="63"/>
      <c r="O30" s="64"/>
      <c r="P30" s="65"/>
      <c r="Q30" s="66"/>
      <c r="R30" s="67"/>
      <c r="S30" s="68"/>
      <c r="T30" s="68"/>
      <c r="U30" s="68"/>
      <c r="V30" s="69"/>
      <c r="W30" s="70" t="str">
        <f t="shared" si="0"/>
        <v/>
      </c>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2"/>
      <c r="AV30" s="30" t="str">
        <f t="shared" si="1"/>
        <v/>
      </c>
      <c r="AW30" s="28"/>
      <c r="AX30" s="73" t="str">
        <f t="shared" si="2"/>
        <v/>
      </c>
      <c r="AY30" s="74"/>
      <c r="AZ30" s="75"/>
      <c r="BA30" s="73" t="str">
        <f t="shared" si="3"/>
        <v/>
      </c>
      <c r="BB30" s="74"/>
      <c r="BC30" s="75"/>
      <c r="BD30" s="26" t="str">
        <f t="shared" si="4"/>
        <v/>
      </c>
      <c r="BE30" s="27" t="str">
        <f t="shared" si="5"/>
        <v/>
      </c>
      <c r="BF30" s="76" t="str">
        <f t="shared" si="6"/>
        <v/>
      </c>
      <c r="BG30" s="77"/>
    </row>
    <row r="31" spans="1:59" ht="45" customHeight="1" x14ac:dyDescent="0.2">
      <c r="A31" s="59"/>
      <c r="B31" s="60"/>
      <c r="C31" s="60"/>
      <c r="D31" s="60"/>
      <c r="E31" s="60"/>
      <c r="F31" s="60"/>
      <c r="G31" s="60"/>
      <c r="H31" s="61"/>
      <c r="I31" s="62"/>
      <c r="J31" s="63"/>
      <c r="K31" s="63"/>
      <c r="L31" s="63"/>
      <c r="M31" s="63"/>
      <c r="N31" s="63"/>
      <c r="O31" s="64"/>
      <c r="P31" s="65"/>
      <c r="Q31" s="66"/>
      <c r="R31" s="67"/>
      <c r="S31" s="68"/>
      <c r="T31" s="68"/>
      <c r="U31" s="68"/>
      <c r="V31" s="69"/>
      <c r="W31" s="70" t="str">
        <f t="shared" si="0"/>
        <v/>
      </c>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2"/>
      <c r="AV31" s="30" t="str">
        <f t="shared" si="1"/>
        <v/>
      </c>
      <c r="AW31" s="28"/>
      <c r="AX31" s="73" t="str">
        <f t="shared" si="2"/>
        <v/>
      </c>
      <c r="AY31" s="74"/>
      <c r="AZ31" s="75"/>
      <c r="BA31" s="73" t="str">
        <f t="shared" si="3"/>
        <v/>
      </c>
      <c r="BB31" s="74"/>
      <c r="BC31" s="75"/>
      <c r="BD31" s="26" t="str">
        <f t="shared" si="4"/>
        <v/>
      </c>
      <c r="BE31" s="27" t="str">
        <f t="shared" si="5"/>
        <v/>
      </c>
      <c r="BF31" s="76" t="str">
        <f t="shared" si="6"/>
        <v/>
      </c>
      <c r="BG31" s="77"/>
    </row>
    <row r="32" spans="1:59" ht="45" customHeight="1" x14ac:dyDescent="0.2">
      <c r="A32" s="59"/>
      <c r="B32" s="60"/>
      <c r="C32" s="60"/>
      <c r="D32" s="60"/>
      <c r="E32" s="60"/>
      <c r="F32" s="60"/>
      <c r="G32" s="60"/>
      <c r="H32" s="61"/>
      <c r="I32" s="62"/>
      <c r="J32" s="63"/>
      <c r="K32" s="63"/>
      <c r="L32" s="63"/>
      <c r="M32" s="63"/>
      <c r="N32" s="63"/>
      <c r="O32" s="64"/>
      <c r="P32" s="65"/>
      <c r="Q32" s="66"/>
      <c r="R32" s="67"/>
      <c r="S32" s="68"/>
      <c r="T32" s="68"/>
      <c r="U32" s="68"/>
      <c r="V32" s="69"/>
      <c r="W32" s="70" t="str">
        <f t="shared" si="0"/>
        <v/>
      </c>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2"/>
      <c r="AV32" s="30" t="str">
        <f t="shared" si="1"/>
        <v/>
      </c>
      <c r="AW32" s="28"/>
      <c r="AX32" s="73" t="str">
        <f t="shared" si="2"/>
        <v/>
      </c>
      <c r="AY32" s="74"/>
      <c r="AZ32" s="75"/>
      <c r="BA32" s="73" t="str">
        <f t="shared" si="3"/>
        <v/>
      </c>
      <c r="BB32" s="74"/>
      <c r="BC32" s="75"/>
      <c r="BD32" s="26" t="str">
        <f t="shared" si="4"/>
        <v/>
      </c>
      <c r="BE32" s="27" t="str">
        <f t="shared" si="5"/>
        <v/>
      </c>
      <c r="BF32" s="76" t="str">
        <f t="shared" si="6"/>
        <v/>
      </c>
      <c r="BG32" s="77"/>
    </row>
    <row r="33" spans="1:59" ht="45" customHeight="1" x14ac:dyDescent="0.2">
      <c r="A33" s="59"/>
      <c r="B33" s="60"/>
      <c r="C33" s="60"/>
      <c r="D33" s="60"/>
      <c r="E33" s="60"/>
      <c r="F33" s="60"/>
      <c r="G33" s="60"/>
      <c r="H33" s="61"/>
      <c r="I33" s="62"/>
      <c r="J33" s="63"/>
      <c r="K33" s="63"/>
      <c r="L33" s="63"/>
      <c r="M33" s="63"/>
      <c r="N33" s="63"/>
      <c r="O33" s="64"/>
      <c r="P33" s="65"/>
      <c r="Q33" s="66"/>
      <c r="R33" s="67"/>
      <c r="S33" s="68"/>
      <c r="T33" s="68"/>
      <c r="U33" s="68"/>
      <c r="V33" s="69"/>
      <c r="W33" s="70" t="str">
        <f t="shared" si="0"/>
        <v/>
      </c>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2"/>
      <c r="AV33" s="30" t="str">
        <f t="shared" si="1"/>
        <v/>
      </c>
      <c r="AW33" s="28"/>
      <c r="AX33" s="73" t="str">
        <f t="shared" si="2"/>
        <v/>
      </c>
      <c r="AY33" s="74"/>
      <c r="AZ33" s="75"/>
      <c r="BA33" s="73" t="str">
        <f t="shared" si="3"/>
        <v/>
      </c>
      <c r="BB33" s="74"/>
      <c r="BC33" s="75"/>
      <c r="BD33" s="26" t="str">
        <f t="shared" si="4"/>
        <v/>
      </c>
      <c r="BE33" s="27" t="str">
        <f t="shared" si="5"/>
        <v/>
      </c>
      <c r="BF33" s="76" t="str">
        <f t="shared" si="6"/>
        <v/>
      </c>
      <c r="BG33" s="77"/>
    </row>
    <row r="34" spans="1:59" ht="45" customHeight="1" x14ac:dyDescent="0.2">
      <c r="A34" s="59"/>
      <c r="B34" s="60"/>
      <c r="C34" s="60"/>
      <c r="D34" s="60"/>
      <c r="E34" s="60"/>
      <c r="F34" s="60"/>
      <c r="G34" s="60"/>
      <c r="H34" s="61"/>
      <c r="I34" s="62"/>
      <c r="J34" s="63"/>
      <c r="K34" s="63"/>
      <c r="L34" s="63"/>
      <c r="M34" s="63"/>
      <c r="N34" s="63"/>
      <c r="O34" s="64"/>
      <c r="P34" s="65"/>
      <c r="Q34" s="66"/>
      <c r="R34" s="67"/>
      <c r="S34" s="68"/>
      <c r="T34" s="68"/>
      <c r="U34" s="68"/>
      <c r="V34" s="69"/>
      <c r="W34" s="70" t="str">
        <f t="shared" si="0"/>
        <v/>
      </c>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2"/>
      <c r="AV34" s="30" t="str">
        <f t="shared" si="1"/>
        <v/>
      </c>
      <c r="AW34" s="28"/>
      <c r="AX34" s="73" t="str">
        <f t="shared" si="2"/>
        <v/>
      </c>
      <c r="AY34" s="74"/>
      <c r="AZ34" s="75"/>
      <c r="BA34" s="73" t="str">
        <f t="shared" si="3"/>
        <v/>
      </c>
      <c r="BB34" s="74"/>
      <c r="BC34" s="75"/>
      <c r="BD34" s="26" t="str">
        <f t="shared" si="4"/>
        <v/>
      </c>
      <c r="BE34" s="27" t="str">
        <f t="shared" si="5"/>
        <v/>
      </c>
      <c r="BF34" s="76" t="str">
        <f t="shared" si="6"/>
        <v/>
      </c>
      <c r="BG34" s="77"/>
    </row>
    <row r="35" spans="1:59" ht="45" customHeight="1" x14ac:dyDescent="0.2">
      <c r="A35" s="59"/>
      <c r="B35" s="60"/>
      <c r="C35" s="60"/>
      <c r="D35" s="60"/>
      <c r="E35" s="60"/>
      <c r="F35" s="60"/>
      <c r="G35" s="60"/>
      <c r="H35" s="61"/>
      <c r="I35" s="62"/>
      <c r="J35" s="63"/>
      <c r="K35" s="63"/>
      <c r="L35" s="63"/>
      <c r="M35" s="63"/>
      <c r="N35" s="63"/>
      <c r="O35" s="64"/>
      <c r="P35" s="65"/>
      <c r="Q35" s="66"/>
      <c r="R35" s="67"/>
      <c r="S35" s="68"/>
      <c r="T35" s="68"/>
      <c r="U35" s="68"/>
      <c r="V35" s="69"/>
      <c r="W35" s="70" t="str">
        <f t="shared" si="0"/>
        <v/>
      </c>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2"/>
      <c r="AV35" s="30" t="str">
        <f t="shared" si="1"/>
        <v/>
      </c>
      <c r="AW35" s="28"/>
      <c r="AX35" s="73" t="str">
        <f t="shared" si="2"/>
        <v/>
      </c>
      <c r="AY35" s="74"/>
      <c r="AZ35" s="75"/>
      <c r="BA35" s="73" t="str">
        <f t="shared" si="3"/>
        <v/>
      </c>
      <c r="BB35" s="74"/>
      <c r="BC35" s="75"/>
      <c r="BD35" s="26" t="str">
        <f t="shared" si="4"/>
        <v/>
      </c>
      <c r="BE35" s="27" t="str">
        <f t="shared" si="5"/>
        <v/>
      </c>
      <c r="BF35" s="76" t="str">
        <f t="shared" si="6"/>
        <v/>
      </c>
      <c r="BG35" s="77"/>
    </row>
    <row r="36" spans="1:59" ht="24.75" customHeight="1" x14ac:dyDescent="0.2">
      <c r="A36" s="122"/>
      <c r="B36" s="122"/>
      <c r="C36" s="122"/>
      <c r="D36" s="122"/>
      <c r="E36" s="122"/>
      <c r="F36" s="122"/>
      <c r="G36" s="122"/>
      <c r="H36" s="122"/>
      <c r="I36" s="122"/>
      <c r="J36" s="122"/>
      <c r="K36" s="122"/>
      <c r="L36" s="122"/>
      <c r="M36" s="122"/>
      <c r="N36" s="122"/>
      <c r="O36" s="122"/>
      <c r="P36" s="19"/>
      <c r="Q36" s="123"/>
      <c r="R36" s="123"/>
      <c r="S36" s="123"/>
      <c r="T36" s="123"/>
      <c r="U36" s="123"/>
      <c r="V36" s="122" t="str">
        <f>IF(Q36="","",VLOOKUP(Q36,#REF!,2,FALSE))</f>
        <v/>
      </c>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9"/>
      <c r="AV36" s="19"/>
      <c r="AW36" s="19"/>
      <c r="AX36" s="119" t="str">
        <f>IF(Q36="","",VLOOKUP(Q36,#REF!,8,FALSE))</f>
        <v/>
      </c>
      <c r="AY36" s="119"/>
      <c r="AZ36" s="119"/>
      <c r="BA36" s="119" t="str">
        <f>IF(T36="","",VLOOKUP(T36,#REF!,8,FALSE))</f>
        <v/>
      </c>
      <c r="BB36" s="119"/>
      <c r="BC36" s="119"/>
      <c r="BD36" s="16" t="str">
        <f>IF(Q36="","",VLOOKUP(Q36,#REF!,4,FALSE))</f>
        <v/>
      </c>
      <c r="BE36" s="23" t="s">
        <v>21</v>
      </c>
      <c r="BF36" s="120" t="str">
        <f>IF(BF26="","",SUM(BF26:BG35))</f>
        <v/>
      </c>
      <c r="BG36" s="121"/>
    </row>
    <row r="37" spans="1:59" ht="24.75" customHeight="1" x14ac:dyDescent="0.2">
      <c r="BE37" s="6"/>
      <c r="BF37" s="117"/>
      <c r="BG37" s="118"/>
    </row>
    <row r="38" spans="1:59" ht="24.75" customHeight="1" x14ac:dyDescent="0.2">
      <c r="A38" s="17"/>
      <c r="B38" s="17"/>
      <c r="C38" s="17"/>
      <c r="D38" s="17"/>
      <c r="E38" s="17"/>
      <c r="F38" s="17"/>
      <c r="G38" s="17"/>
      <c r="H38" s="17"/>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BE38" s="6"/>
      <c r="BF38" s="117"/>
      <c r="BG38" s="118"/>
    </row>
    <row r="80" s="32" customFormat="1" x14ac:dyDescent="0.2"/>
    <row r="81" spans="1:15" hidden="1" x14ac:dyDescent="0.2">
      <c r="A81" s="33" t="s">
        <v>154</v>
      </c>
      <c r="B81" s="33" t="s">
        <v>159</v>
      </c>
      <c r="C81" s="33" t="s">
        <v>155</v>
      </c>
      <c r="D81" s="33" t="s">
        <v>160</v>
      </c>
      <c r="E81" s="33" t="s">
        <v>161</v>
      </c>
      <c r="F81" s="33" t="s">
        <v>162</v>
      </c>
      <c r="G81" s="33" t="s">
        <v>163</v>
      </c>
      <c r="H81" s="33" t="s">
        <v>156</v>
      </c>
      <c r="I81" s="33" t="s">
        <v>157</v>
      </c>
      <c r="J81" s="33" t="s">
        <v>164</v>
      </c>
      <c r="K81" s="33" t="s">
        <v>165</v>
      </c>
      <c r="L81" s="33" t="s">
        <v>166</v>
      </c>
      <c r="M81" s="33" t="s">
        <v>167</v>
      </c>
      <c r="N81" s="33" t="s">
        <v>168</v>
      </c>
    </row>
    <row r="82" spans="1:15" ht="19" hidden="1" x14ac:dyDescent="0.2">
      <c r="A82" s="34" t="s">
        <v>213</v>
      </c>
      <c r="B82" s="35"/>
      <c r="C82" s="36"/>
      <c r="D82" s="37" t="s">
        <v>169</v>
      </c>
      <c r="E82" s="38">
        <v>46118</v>
      </c>
      <c r="F82" s="38">
        <v>46119</v>
      </c>
      <c r="G82" s="39">
        <v>2</v>
      </c>
      <c r="H82" s="40">
        <v>0.39583333333333331</v>
      </c>
      <c r="I82" s="40">
        <v>0.6875</v>
      </c>
      <c r="J82" s="41"/>
      <c r="K82" s="42"/>
      <c r="L82" s="43">
        <v>12</v>
      </c>
      <c r="M82" s="44"/>
      <c r="N82" s="45">
        <v>33000</v>
      </c>
      <c r="O82" s="3" t="s">
        <v>216</v>
      </c>
    </row>
    <row r="83" spans="1:15" ht="19" hidden="1" x14ac:dyDescent="0.2">
      <c r="A83" s="34" t="s">
        <v>40</v>
      </c>
      <c r="B83" s="35"/>
      <c r="C83" s="36"/>
      <c r="D83" s="37" t="s">
        <v>170</v>
      </c>
      <c r="E83" s="38">
        <v>46120</v>
      </c>
      <c r="F83" s="38">
        <v>46120</v>
      </c>
      <c r="G83" s="39">
        <v>1</v>
      </c>
      <c r="H83" s="40">
        <v>0.39583333333333331</v>
      </c>
      <c r="I83" s="40">
        <v>0.6875</v>
      </c>
      <c r="J83" s="41"/>
      <c r="K83" s="41"/>
      <c r="L83" s="43">
        <v>6</v>
      </c>
      <c r="M83" s="44"/>
      <c r="N83" s="45">
        <v>27500.000000000004</v>
      </c>
      <c r="O83" s="3" t="s">
        <v>216</v>
      </c>
    </row>
    <row r="84" spans="1:15" ht="19" hidden="1" x14ac:dyDescent="0.2">
      <c r="A84" s="34" t="s">
        <v>42</v>
      </c>
      <c r="B84" s="35"/>
      <c r="C84" s="36"/>
      <c r="D84" s="37" t="s">
        <v>22</v>
      </c>
      <c r="E84" s="38">
        <v>46121</v>
      </c>
      <c r="F84" s="38">
        <v>46121</v>
      </c>
      <c r="G84" s="39">
        <v>1</v>
      </c>
      <c r="H84" s="40">
        <v>0.39583333333333331</v>
      </c>
      <c r="I84" s="40">
        <v>0.6875</v>
      </c>
      <c r="J84" s="41"/>
      <c r="K84" s="41"/>
      <c r="L84" s="43">
        <v>6</v>
      </c>
      <c r="M84" s="44"/>
      <c r="N84" s="45">
        <v>27500</v>
      </c>
      <c r="O84" s="3" t="s">
        <v>216</v>
      </c>
    </row>
    <row r="85" spans="1:15" ht="19" hidden="1" x14ac:dyDescent="0.2">
      <c r="A85" s="34" t="s">
        <v>44</v>
      </c>
      <c r="B85" s="35"/>
      <c r="C85" s="36"/>
      <c r="D85" s="37" t="s">
        <v>28</v>
      </c>
      <c r="E85" s="38">
        <v>46122</v>
      </c>
      <c r="F85" s="38">
        <v>46122</v>
      </c>
      <c r="G85" s="39">
        <v>1</v>
      </c>
      <c r="H85" s="40">
        <v>0.39583333333333331</v>
      </c>
      <c r="I85" s="40">
        <v>0.6875</v>
      </c>
      <c r="J85" s="41"/>
      <c r="K85" s="41"/>
      <c r="L85" s="43">
        <v>6</v>
      </c>
      <c r="M85" s="44"/>
      <c r="N85" s="45">
        <v>27500.000000000004</v>
      </c>
      <c r="O85" s="3" t="s">
        <v>216</v>
      </c>
    </row>
    <row r="86" spans="1:15" ht="19" hidden="1" x14ac:dyDescent="0.2">
      <c r="A86" s="34" t="s">
        <v>71</v>
      </c>
      <c r="B86" s="35"/>
      <c r="C86" s="36"/>
      <c r="D86" s="37" t="s">
        <v>171</v>
      </c>
      <c r="E86" s="38">
        <v>46125</v>
      </c>
      <c r="F86" s="38">
        <v>46125</v>
      </c>
      <c r="G86" s="39">
        <v>1</v>
      </c>
      <c r="H86" s="40">
        <v>0.39583333333333331</v>
      </c>
      <c r="I86" s="40">
        <v>0.6875</v>
      </c>
      <c r="J86" s="41"/>
      <c r="K86" s="41"/>
      <c r="L86" s="43">
        <v>6</v>
      </c>
      <c r="M86" s="44"/>
      <c r="N86" s="45">
        <v>27500.000000000004</v>
      </c>
      <c r="O86" s="3" t="s">
        <v>216</v>
      </c>
    </row>
    <row r="87" spans="1:15" ht="19" hidden="1" x14ac:dyDescent="0.2">
      <c r="A87" s="34" t="s">
        <v>72</v>
      </c>
      <c r="B87" s="35"/>
      <c r="C87" s="36"/>
      <c r="D87" s="37" t="s">
        <v>172</v>
      </c>
      <c r="E87" s="38">
        <v>46127</v>
      </c>
      <c r="F87" s="38">
        <v>46128</v>
      </c>
      <c r="G87" s="39">
        <v>2</v>
      </c>
      <c r="H87" s="40">
        <v>0.39583333333333331</v>
      </c>
      <c r="I87" s="40">
        <v>0.6875</v>
      </c>
      <c r="J87" s="41"/>
      <c r="K87" s="41"/>
      <c r="L87" s="43">
        <v>12</v>
      </c>
      <c r="M87" s="44"/>
      <c r="N87" s="45">
        <v>33000</v>
      </c>
      <c r="O87" s="3" t="s">
        <v>216</v>
      </c>
    </row>
    <row r="88" spans="1:15" ht="19" hidden="1" x14ac:dyDescent="0.2">
      <c r="A88" s="34" t="s">
        <v>173</v>
      </c>
      <c r="B88" s="35"/>
      <c r="C88" s="36"/>
      <c r="D88" s="37" t="s">
        <v>174</v>
      </c>
      <c r="E88" s="38">
        <v>46122</v>
      </c>
      <c r="F88" s="38">
        <v>46122</v>
      </c>
      <c r="G88" s="39">
        <v>1</v>
      </c>
      <c r="H88" s="40">
        <v>0.39583333333333331</v>
      </c>
      <c r="I88" s="40">
        <v>0.6875</v>
      </c>
      <c r="J88" s="41"/>
      <c r="K88" s="41"/>
      <c r="L88" s="43">
        <v>6</v>
      </c>
      <c r="M88" s="44"/>
      <c r="N88" s="45">
        <v>30250.000000000004</v>
      </c>
      <c r="O88" s="3" t="str">
        <f t="shared" ref="O88:O133" si="7">IF(COUNTIF(D88, "*都城会場*"), "都城会場", "宮崎会場"&amp;CHAR(10)&amp;"or"&amp;CHAR(10)&amp;"オンライン")</f>
        <v>都城会場</v>
      </c>
    </row>
    <row r="89" spans="1:15" ht="19" hidden="1" x14ac:dyDescent="0.2">
      <c r="A89" s="34" t="s">
        <v>175</v>
      </c>
      <c r="B89" s="35"/>
      <c r="C89" s="36"/>
      <c r="D89" s="37" t="s">
        <v>176</v>
      </c>
      <c r="E89" s="38">
        <v>46125</v>
      </c>
      <c r="F89" s="38">
        <v>46125</v>
      </c>
      <c r="G89" s="39">
        <v>1</v>
      </c>
      <c r="H89" s="40">
        <v>0.39583333333333331</v>
      </c>
      <c r="I89" s="40">
        <v>0.6875</v>
      </c>
      <c r="J89" s="41"/>
      <c r="K89" s="41"/>
      <c r="L89" s="43">
        <v>6</v>
      </c>
      <c r="M89" s="44"/>
      <c r="N89" s="45">
        <v>30250.000000000004</v>
      </c>
      <c r="O89" s="3" t="str">
        <f t="shared" si="7"/>
        <v>都城会場</v>
      </c>
    </row>
    <row r="90" spans="1:15" ht="19" hidden="1" x14ac:dyDescent="0.2">
      <c r="A90" s="34" t="s">
        <v>177</v>
      </c>
      <c r="B90" s="35"/>
      <c r="C90" s="36"/>
      <c r="D90" s="37" t="s">
        <v>178</v>
      </c>
      <c r="E90" s="38">
        <v>46126</v>
      </c>
      <c r="F90" s="38">
        <v>46126</v>
      </c>
      <c r="G90" s="39">
        <v>1</v>
      </c>
      <c r="H90" s="40">
        <v>0.39583333333333331</v>
      </c>
      <c r="I90" s="40">
        <v>0.6875</v>
      </c>
      <c r="J90" s="41"/>
      <c r="K90" s="41"/>
      <c r="L90" s="43">
        <v>6</v>
      </c>
      <c r="M90" s="44"/>
      <c r="N90" s="45">
        <v>30250.000000000004</v>
      </c>
      <c r="O90" s="3" t="str">
        <f t="shared" si="7"/>
        <v>都城会場</v>
      </c>
    </row>
    <row r="91" spans="1:15" ht="19" hidden="1" x14ac:dyDescent="0.2">
      <c r="A91" s="34" t="s">
        <v>179</v>
      </c>
      <c r="B91" s="35"/>
      <c r="C91" s="36"/>
      <c r="D91" s="37" t="s">
        <v>180</v>
      </c>
      <c r="E91" s="38">
        <v>46129</v>
      </c>
      <c r="F91" s="38">
        <v>46129</v>
      </c>
      <c r="G91" s="39">
        <v>1</v>
      </c>
      <c r="H91" s="40">
        <v>0.39583333333333331</v>
      </c>
      <c r="I91" s="40">
        <v>0.6875</v>
      </c>
      <c r="J91" s="41"/>
      <c r="K91" s="41"/>
      <c r="L91" s="43">
        <v>6</v>
      </c>
      <c r="M91" s="44"/>
      <c r="N91" s="45">
        <v>30250.000000000004</v>
      </c>
      <c r="O91" s="3" t="str">
        <f t="shared" si="7"/>
        <v>都城会場</v>
      </c>
    </row>
    <row r="92" spans="1:15" ht="19" hidden="1" x14ac:dyDescent="0.2">
      <c r="A92" s="34" t="s">
        <v>181</v>
      </c>
      <c r="B92" s="35"/>
      <c r="C92" s="36"/>
      <c r="D92" s="46" t="s">
        <v>182</v>
      </c>
      <c r="E92" s="38">
        <v>46132</v>
      </c>
      <c r="F92" s="38">
        <v>46132</v>
      </c>
      <c r="G92" s="39">
        <v>1</v>
      </c>
      <c r="H92" s="40">
        <v>0.39583333333333331</v>
      </c>
      <c r="I92" s="40">
        <v>0.6875</v>
      </c>
      <c r="J92" s="41"/>
      <c r="K92" s="41"/>
      <c r="L92" s="43">
        <v>6</v>
      </c>
      <c r="M92" s="44"/>
      <c r="N92" s="45">
        <v>30250.000000000004</v>
      </c>
      <c r="O92" s="3" t="str">
        <f t="shared" si="7"/>
        <v>都城会場</v>
      </c>
    </row>
    <row r="93" spans="1:15" ht="19" hidden="1" x14ac:dyDescent="0.2">
      <c r="A93" s="34" t="s">
        <v>183</v>
      </c>
      <c r="B93" s="35"/>
      <c r="C93" s="36"/>
      <c r="D93" s="37" t="s">
        <v>184</v>
      </c>
      <c r="E93" s="38">
        <v>46136</v>
      </c>
      <c r="F93" s="38">
        <v>46136</v>
      </c>
      <c r="G93" s="39">
        <v>1</v>
      </c>
      <c r="H93" s="40">
        <v>0.39583333333333331</v>
      </c>
      <c r="I93" s="40">
        <v>0.6875</v>
      </c>
      <c r="J93" s="41"/>
      <c r="K93" s="41"/>
      <c r="L93" s="43">
        <v>6</v>
      </c>
      <c r="M93" s="44"/>
      <c r="N93" s="45">
        <v>30250.000000000004</v>
      </c>
      <c r="O93" s="3" t="str">
        <f t="shared" si="7"/>
        <v>都城会場</v>
      </c>
    </row>
    <row r="94" spans="1:15" ht="19" hidden="1" x14ac:dyDescent="0.2">
      <c r="A94" s="34" t="s">
        <v>73</v>
      </c>
      <c r="B94" s="35"/>
      <c r="C94" s="36"/>
      <c r="D94" s="37" t="s">
        <v>185</v>
      </c>
      <c r="E94" s="38">
        <v>46126</v>
      </c>
      <c r="F94" s="38">
        <v>46129</v>
      </c>
      <c r="G94" s="39">
        <v>2</v>
      </c>
      <c r="H94" s="40">
        <v>0.39583333333333331</v>
      </c>
      <c r="I94" s="40">
        <v>0.6875</v>
      </c>
      <c r="J94" s="41"/>
      <c r="K94" s="41"/>
      <c r="L94" s="43">
        <v>12</v>
      </c>
      <c r="M94" s="44"/>
      <c r="N94" s="45">
        <v>30250.000000000004</v>
      </c>
      <c r="O94" s="3" t="str">
        <f t="shared" si="7"/>
        <v>宮崎会場
or
オンライン</v>
      </c>
    </row>
    <row r="95" spans="1:15" ht="19" hidden="1" x14ac:dyDescent="0.2">
      <c r="A95" s="34" t="s">
        <v>74</v>
      </c>
      <c r="B95" s="35"/>
      <c r="C95" s="47"/>
      <c r="D95" s="48" t="s">
        <v>185</v>
      </c>
      <c r="E95" s="38">
        <v>46210</v>
      </c>
      <c r="F95" s="38">
        <v>46211</v>
      </c>
      <c r="G95" s="39">
        <v>2</v>
      </c>
      <c r="H95" s="40">
        <v>0.39583333333333331</v>
      </c>
      <c r="I95" s="40">
        <v>0.6875</v>
      </c>
      <c r="J95" s="41"/>
      <c r="K95" s="41"/>
      <c r="L95" s="43">
        <v>12</v>
      </c>
      <c r="M95" s="44"/>
      <c r="N95" s="45">
        <v>30250.000000000004</v>
      </c>
      <c r="O95" s="3" t="str">
        <f t="shared" si="7"/>
        <v>宮崎会場
or
オンライン</v>
      </c>
    </row>
    <row r="96" spans="1:15" ht="19" hidden="1" x14ac:dyDescent="0.2">
      <c r="A96" s="34" t="s">
        <v>75</v>
      </c>
      <c r="B96" s="35"/>
      <c r="C96" s="36"/>
      <c r="D96" s="37" t="s">
        <v>185</v>
      </c>
      <c r="E96" s="38">
        <v>46296</v>
      </c>
      <c r="F96" s="38">
        <v>46297</v>
      </c>
      <c r="G96" s="39">
        <v>2</v>
      </c>
      <c r="H96" s="40">
        <v>0.39583333333333331</v>
      </c>
      <c r="I96" s="40">
        <v>0.6875</v>
      </c>
      <c r="J96" s="41"/>
      <c r="K96" s="41"/>
      <c r="L96" s="43">
        <v>12</v>
      </c>
      <c r="M96" s="44"/>
      <c r="N96" s="45">
        <v>30250.000000000004</v>
      </c>
      <c r="O96" s="3" t="str">
        <f t="shared" si="7"/>
        <v>宮崎会場
or
オンライン</v>
      </c>
    </row>
    <row r="97" spans="1:15" ht="19" hidden="1" x14ac:dyDescent="0.2">
      <c r="A97" s="34" t="s">
        <v>186</v>
      </c>
      <c r="B97" s="35"/>
      <c r="C97" s="36"/>
      <c r="D97" s="46" t="s">
        <v>187</v>
      </c>
      <c r="E97" s="38">
        <v>46127</v>
      </c>
      <c r="F97" s="38">
        <v>46128</v>
      </c>
      <c r="G97" s="39">
        <v>2</v>
      </c>
      <c r="H97" s="40">
        <v>0.39583333333333331</v>
      </c>
      <c r="I97" s="40">
        <v>0.6875</v>
      </c>
      <c r="J97" s="41"/>
      <c r="K97" s="41"/>
      <c r="L97" s="43">
        <v>12</v>
      </c>
      <c r="M97" s="44"/>
      <c r="N97" s="45">
        <v>30250.000000000004</v>
      </c>
      <c r="O97" s="3" t="str">
        <f t="shared" si="7"/>
        <v>都城会場</v>
      </c>
    </row>
    <row r="98" spans="1:15" ht="19" hidden="1" x14ac:dyDescent="0.2">
      <c r="A98" s="34" t="s">
        <v>76</v>
      </c>
      <c r="B98" s="35"/>
      <c r="C98" s="36"/>
      <c r="D98" s="37" t="s">
        <v>188</v>
      </c>
      <c r="E98" s="38">
        <v>46132</v>
      </c>
      <c r="F98" s="38">
        <v>46135</v>
      </c>
      <c r="G98" s="39">
        <v>2</v>
      </c>
      <c r="H98" s="40">
        <v>0.39583333333333331</v>
      </c>
      <c r="I98" s="40">
        <v>0.6875</v>
      </c>
      <c r="J98" s="41"/>
      <c r="K98" s="41"/>
      <c r="L98" s="43">
        <v>12</v>
      </c>
      <c r="M98" s="44"/>
      <c r="N98" s="45">
        <v>30250.000000000004</v>
      </c>
      <c r="O98" s="3" t="str">
        <f t="shared" si="7"/>
        <v>宮崎会場
or
オンライン</v>
      </c>
    </row>
    <row r="99" spans="1:15" ht="19" hidden="1" x14ac:dyDescent="0.2">
      <c r="A99" s="34" t="s">
        <v>189</v>
      </c>
      <c r="B99" s="35"/>
      <c r="C99" s="36"/>
      <c r="D99" s="37" t="s">
        <v>208</v>
      </c>
      <c r="E99" s="38">
        <v>46133</v>
      </c>
      <c r="F99" s="38">
        <v>46134</v>
      </c>
      <c r="G99" s="39">
        <v>2</v>
      </c>
      <c r="H99" s="40">
        <v>0.39583333333333331</v>
      </c>
      <c r="I99" s="40">
        <v>0.6875</v>
      </c>
      <c r="J99" s="41"/>
      <c r="K99" s="41"/>
      <c r="L99" s="43">
        <v>12</v>
      </c>
      <c r="M99" s="44"/>
      <c r="N99" s="45">
        <v>30250.000000000004</v>
      </c>
      <c r="O99" s="3" t="str">
        <f t="shared" si="7"/>
        <v>都城会場</v>
      </c>
    </row>
    <row r="100" spans="1:15" ht="19" hidden="1" x14ac:dyDescent="0.2">
      <c r="A100" s="34" t="s">
        <v>77</v>
      </c>
      <c r="B100" s="35"/>
      <c r="C100" s="36"/>
      <c r="D100" s="49" t="s">
        <v>190</v>
      </c>
      <c r="E100" s="38">
        <v>46136</v>
      </c>
      <c r="F100" s="38">
        <v>46136</v>
      </c>
      <c r="G100" s="39">
        <v>1</v>
      </c>
      <c r="H100" s="40">
        <v>0.39583333333333331</v>
      </c>
      <c r="I100" s="40">
        <v>0.6875</v>
      </c>
      <c r="J100" s="41"/>
      <c r="K100" s="41"/>
      <c r="L100" s="43">
        <v>6</v>
      </c>
      <c r="M100" s="44"/>
      <c r="N100" s="45">
        <v>27500.000000000004</v>
      </c>
      <c r="O100" s="3" t="str">
        <f t="shared" si="7"/>
        <v>宮崎会場
or
オンライン</v>
      </c>
    </row>
    <row r="101" spans="1:15" ht="19" hidden="1" x14ac:dyDescent="0.2">
      <c r="A101" s="34" t="s">
        <v>78</v>
      </c>
      <c r="B101" s="35"/>
      <c r="C101" s="36"/>
      <c r="D101" s="37" t="s">
        <v>29</v>
      </c>
      <c r="E101" s="38">
        <v>46139</v>
      </c>
      <c r="F101" s="38">
        <v>46139</v>
      </c>
      <c r="G101" s="39">
        <v>1</v>
      </c>
      <c r="H101" s="40">
        <v>0.39583333333333331</v>
      </c>
      <c r="I101" s="40">
        <v>0.6875</v>
      </c>
      <c r="J101" s="41"/>
      <c r="K101" s="41"/>
      <c r="L101" s="43">
        <v>6</v>
      </c>
      <c r="M101" s="44"/>
      <c r="N101" s="45">
        <v>33000</v>
      </c>
      <c r="O101" s="3" t="str">
        <f t="shared" si="7"/>
        <v>宮崎会場
or
オンライン</v>
      </c>
    </row>
    <row r="102" spans="1:15" ht="19" hidden="1" x14ac:dyDescent="0.2">
      <c r="A102" s="34" t="s">
        <v>79</v>
      </c>
      <c r="B102" s="35"/>
      <c r="C102" s="50"/>
      <c r="D102" s="37" t="s">
        <v>39</v>
      </c>
      <c r="E102" s="38">
        <v>46160</v>
      </c>
      <c r="F102" s="38">
        <v>46160</v>
      </c>
      <c r="G102" s="39">
        <v>1</v>
      </c>
      <c r="H102" s="40">
        <v>0.39583333333333331</v>
      </c>
      <c r="I102" s="40">
        <v>0.6875</v>
      </c>
      <c r="J102" s="41"/>
      <c r="K102" s="41"/>
      <c r="L102" s="43">
        <v>6</v>
      </c>
      <c r="M102" s="44"/>
      <c r="N102" s="45">
        <v>38500</v>
      </c>
      <c r="O102" s="3" t="s">
        <v>217</v>
      </c>
    </row>
    <row r="103" spans="1:15" ht="19" hidden="1" x14ac:dyDescent="0.2">
      <c r="A103" s="34" t="s">
        <v>80</v>
      </c>
      <c r="B103" s="35"/>
      <c r="C103" s="36"/>
      <c r="D103" s="37" t="s">
        <v>191</v>
      </c>
      <c r="E103" s="38">
        <v>46161</v>
      </c>
      <c r="F103" s="38">
        <v>46161</v>
      </c>
      <c r="G103" s="39">
        <v>1</v>
      </c>
      <c r="H103" s="40">
        <v>0.5625</v>
      </c>
      <c r="I103" s="40">
        <v>0.6875</v>
      </c>
      <c r="J103" s="41"/>
      <c r="K103" s="41"/>
      <c r="L103" s="43">
        <v>3</v>
      </c>
      <c r="M103" s="44"/>
      <c r="N103" s="45">
        <v>27500.000000000004</v>
      </c>
      <c r="O103" s="3" t="str">
        <f t="shared" si="7"/>
        <v>宮崎会場
or
オンライン</v>
      </c>
    </row>
    <row r="104" spans="1:15" ht="19" hidden="1" x14ac:dyDescent="0.2">
      <c r="A104" s="34" t="s">
        <v>81</v>
      </c>
      <c r="B104" s="35"/>
      <c r="C104" s="36"/>
      <c r="D104" s="48" t="s">
        <v>41</v>
      </c>
      <c r="E104" s="38">
        <v>46209</v>
      </c>
      <c r="F104" s="38">
        <v>46209</v>
      </c>
      <c r="G104" s="39">
        <v>1</v>
      </c>
      <c r="H104" s="40">
        <v>0.39583333333333331</v>
      </c>
      <c r="I104" s="40">
        <v>0.6875</v>
      </c>
      <c r="J104" s="41"/>
      <c r="K104" s="41"/>
      <c r="L104" s="43">
        <v>6</v>
      </c>
      <c r="M104" s="44"/>
      <c r="N104" s="45">
        <v>57750.000000000007</v>
      </c>
      <c r="O104" s="3" t="str">
        <f t="shared" si="7"/>
        <v>宮崎会場
or
オンライン</v>
      </c>
    </row>
    <row r="105" spans="1:15" ht="19" hidden="1" x14ac:dyDescent="0.2">
      <c r="A105" s="34" t="s">
        <v>82</v>
      </c>
      <c r="B105" s="35"/>
      <c r="C105" s="36"/>
      <c r="D105" s="46" t="s">
        <v>34</v>
      </c>
      <c r="E105" s="38">
        <v>46188</v>
      </c>
      <c r="F105" s="38">
        <v>46189</v>
      </c>
      <c r="G105" s="39">
        <v>2</v>
      </c>
      <c r="H105" s="40">
        <v>0.39583333333333331</v>
      </c>
      <c r="I105" s="40">
        <v>0.6875</v>
      </c>
      <c r="J105" s="41"/>
      <c r="K105" s="41"/>
      <c r="L105" s="43">
        <v>12</v>
      </c>
      <c r="M105" s="44"/>
      <c r="N105" s="45">
        <v>78100</v>
      </c>
      <c r="O105" s="3" t="s">
        <v>220</v>
      </c>
    </row>
    <row r="106" spans="1:15" ht="19" hidden="1" x14ac:dyDescent="0.2">
      <c r="A106" s="34" t="s">
        <v>83</v>
      </c>
      <c r="B106" s="35"/>
      <c r="C106" s="36"/>
      <c r="D106" s="51" t="s">
        <v>84</v>
      </c>
      <c r="E106" s="38">
        <v>46174</v>
      </c>
      <c r="F106" s="38">
        <v>46174</v>
      </c>
      <c r="G106" s="39">
        <v>1</v>
      </c>
      <c r="H106" s="40">
        <v>0.39583333333333331</v>
      </c>
      <c r="I106" s="40">
        <v>0.6875</v>
      </c>
      <c r="J106" s="41"/>
      <c r="K106" s="42"/>
      <c r="L106" s="43">
        <v>6</v>
      </c>
      <c r="M106" s="44"/>
      <c r="N106" s="45">
        <v>38500</v>
      </c>
      <c r="O106" s="3" t="s">
        <v>217</v>
      </c>
    </row>
    <row r="107" spans="1:15" ht="19" hidden="1" x14ac:dyDescent="0.2">
      <c r="A107" s="34" t="s">
        <v>85</v>
      </c>
      <c r="B107" s="35"/>
      <c r="C107" s="36"/>
      <c r="D107" s="37" t="s">
        <v>43</v>
      </c>
      <c r="E107" s="38">
        <v>46196</v>
      </c>
      <c r="F107" s="38">
        <v>46196</v>
      </c>
      <c r="G107" s="39">
        <v>1</v>
      </c>
      <c r="H107" s="40">
        <v>0.5625</v>
      </c>
      <c r="I107" s="40">
        <v>0.6875</v>
      </c>
      <c r="J107" s="41"/>
      <c r="K107" s="41"/>
      <c r="L107" s="43">
        <v>3</v>
      </c>
      <c r="M107" s="44"/>
      <c r="N107" s="45">
        <v>24750.000000000004</v>
      </c>
      <c r="O107" s="3" t="s">
        <v>217</v>
      </c>
    </row>
    <row r="108" spans="1:15" ht="19" hidden="1" x14ac:dyDescent="0.2">
      <c r="A108" s="34" t="s">
        <v>86</v>
      </c>
      <c r="B108" s="35"/>
      <c r="C108" s="36"/>
      <c r="D108" s="37" t="s">
        <v>192</v>
      </c>
      <c r="E108" s="38">
        <v>46275</v>
      </c>
      <c r="F108" s="38">
        <v>46276</v>
      </c>
      <c r="G108" s="39">
        <v>2</v>
      </c>
      <c r="H108" s="40">
        <v>0.39583333333333331</v>
      </c>
      <c r="I108" s="40">
        <v>0.6875</v>
      </c>
      <c r="J108" s="41"/>
      <c r="K108" s="41"/>
      <c r="L108" s="43">
        <v>12</v>
      </c>
      <c r="M108" s="44"/>
      <c r="N108" s="45">
        <v>78100</v>
      </c>
      <c r="O108" s="3" t="s">
        <v>220</v>
      </c>
    </row>
    <row r="109" spans="1:15" ht="19" hidden="1" x14ac:dyDescent="0.2">
      <c r="A109" s="34" t="s">
        <v>87</v>
      </c>
      <c r="B109" s="35"/>
      <c r="C109" s="36"/>
      <c r="D109" s="37" t="s">
        <v>47</v>
      </c>
      <c r="E109" s="38">
        <v>46237</v>
      </c>
      <c r="F109" s="38">
        <v>46237</v>
      </c>
      <c r="G109" s="39">
        <v>1</v>
      </c>
      <c r="H109" s="40">
        <v>0.39583333333333331</v>
      </c>
      <c r="I109" s="40">
        <v>0.6875</v>
      </c>
      <c r="J109" s="41"/>
      <c r="K109" s="41"/>
      <c r="L109" s="43">
        <v>6</v>
      </c>
      <c r="M109" s="44"/>
      <c r="N109" s="45">
        <v>57750.000000000007</v>
      </c>
      <c r="O109" s="3" t="str">
        <f t="shared" si="7"/>
        <v>宮崎会場
or
オンライン</v>
      </c>
    </row>
    <row r="110" spans="1:15" ht="19" hidden="1" x14ac:dyDescent="0.2">
      <c r="A110" s="34" t="s">
        <v>88</v>
      </c>
      <c r="B110" s="37"/>
      <c r="C110" s="36"/>
      <c r="D110" s="37" t="s">
        <v>45</v>
      </c>
      <c r="E110" s="38">
        <v>46262</v>
      </c>
      <c r="F110" s="38">
        <v>46262</v>
      </c>
      <c r="G110" s="39">
        <v>1</v>
      </c>
      <c r="H110" s="40">
        <v>0.39583333333333331</v>
      </c>
      <c r="I110" s="40">
        <v>0.6875</v>
      </c>
      <c r="J110" s="41"/>
      <c r="K110" s="41"/>
      <c r="L110" s="52">
        <v>6</v>
      </c>
      <c r="M110" s="44"/>
      <c r="N110" s="45">
        <v>57750.000000000007</v>
      </c>
      <c r="O110" s="3" t="str">
        <f t="shared" si="7"/>
        <v>宮崎会場
or
オンライン</v>
      </c>
    </row>
    <row r="111" spans="1:15" ht="19" hidden="1" x14ac:dyDescent="0.2">
      <c r="A111" s="34" t="s">
        <v>89</v>
      </c>
      <c r="B111" s="37"/>
      <c r="C111" s="36"/>
      <c r="D111" s="37" t="s">
        <v>67</v>
      </c>
      <c r="E111" s="38">
        <v>46303</v>
      </c>
      <c r="F111" s="38">
        <v>46304</v>
      </c>
      <c r="G111" s="53">
        <v>2</v>
      </c>
      <c r="H111" s="54">
        <v>0.39583333333333331</v>
      </c>
      <c r="I111" s="54">
        <v>0.6875</v>
      </c>
      <c r="J111" s="41"/>
      <c r="K111" s="42"/>
      <c r="L111" s="52">
        <v>12</v>
      </c>
      <c r="M111" s="44"/>
      <c r="N111" s="45">
        <v>78100</v>
      </c>
      <c r="O111" s="3" t="s">
        <v>220</v>
      </c>
    </row>
    <row r="112" spans="1:15" ht="19" hidden="1" x14ac:dyDescent="0.2">
      <c r="A112" s="34" t="s">
        <v>90</v>
      </c>
      <c r="B112" s="37"/>
      <c r="C112" s="36"/>
      <c r="D112" s="37" t="s">
        <v>193</v>
      </c>
      <c r="E112" s="38">
        <v>46142</v>
      </c>
      <c r="F112" s="38">
        <v>46143</v>
      </c>
      <c r="G112" s="39">
        <v>2</v>
      </c>
      <c r="H112" s="40">
        <v>0.39583333333333331</v>
      </c>
      <c r="I112" s="40">
        <v>0.6875</v>
      </c>
      <c r="J112" s="41"/>
      <c r="K112" s="41"/>
      <c r="L112" s="52">
        <v>12</v>
      </c>
      <c r="M112" s="44"/>
      <c r="N112" s="45">
        <v>33000</v>
      </c>
      <c r="O112" s="3" t="s">
        <v>217</v>
      </c>
    </row>
    <row r="113" spans="1:15" ht="19" hidden="1" x14ac:dyDescent="0.2">
      <c r="A113" s="34" t="s">
        <v>91</v>
      </c>
      <c r="B113" s="48"/>
      <c r="C113" s="36"/>
      <c r="D113" s="37" t="s">
        <v>92</v>
      </c>
      <c r="E113" s="38">
        <v>46406</v>
      </c>
      <c r="F113" s="38">
        <v>46407</v>
      </c>
      <c r="G113" s="39">
        <v>2</v>
      </c>
      <c r="H113" s="40">
        <v>0.5625</v>
      </c>
      <c r="I113" s="40">
        <v>0.72916666666666663</v>
      </c>
      <c r="J113" s="41"/>
      <c r="K113" s="41"/>
      <c r="L113" s="52">
        <v>8</v>
      </c>
      <c r="M113" s="44"/>
      <c r="N113" s="45">
        <v>40700</v>
      </c>
      <c r="O113" s="3" t="s">
        <v>220</v>
      </c>
    </row>
    <row r="114" spans="1:15" ht="19" hidden="1" x14ac:dyDescent="0.2">
      <c r="A114" s="34" t="s">
        <v>93</v>
      </c>
      <c r="B114" s="48"/>
      <c r="C114" s="36"/>
      <c r="D114" s="37" t="s">
        <v>94</v>
      </c>
      <c r="E114" s="38">
        <v>46216</v>
      </c>
      <c r="F114" s="38">
        <v>46216</v>
      </c>
      <c r="G114" s="39">
        <v>1</v>
      </c>
      <c r="H114" s="40">
        <v>0.39583333333333331</v>
      </c>
      <c r="I114" s="40">
        <v>0.6875</v>
      </c>
      <c r="J114" s="41"/>
      <c r="K114" s="41"/>
      <c r="L114" s="52">
        <v>6</v>
      </c>
      <c r="M114" s="44"/>
      <c r="N114" s="45">
        <v>71500</v>
      </c>
      <c r="O114" s="3" t="s">
        <v>217</v>
      </c>
    </row>
    <row r="115" spans="1:15" ht="19" hidden="1" x14ac:dyDescent="0.2">
      <c r="A115" s="34" t="s">
        <v>95</v>
      </c>
      <c r="B115" s="37"/>
      <c r="C115" s="36"/>
      <c r="D115" s="37" t="s">
        <v>194</v>
      </c>
      <c r="E115" s="38">
        <v>46213</v>
      </c>
      <c r="F115" s="38">
        <v>46213</v>
      </c>
      <c r="G115" s="39">
        <v>1</v>
      </c>
      <c r="H115" s="40">
        <v>0.39583333333333331</v>
      </c>
      <c r="I115" s="40">
        <v>0.6875</v>
      </c>
      <c r="J115" s="41"/>
      <c r="K115" s="55"/>
      <c r="L115" s="52">
        <v>6</v>
      </c>
      <c r="M115" s="44"/>
      <c r="N115" s="45">
        <v>71500</v>
      </c>
      <c r="O115" s="3" t="s">
        <v>217</v>
      </c>
    </row>
    <row r="116" spans="1:15" ht="19" hidden="1" x14ac:dyDescent="0.2">
      <c r="A116" s="34" t="s">
        <v>96</v>
      </c>
      <c r="B116" s="37"/>
      <c r="C116" s="36"/>
      <c r="D116" s="37" t="s">
        <v>195</v>
      </c>
      <c r="E116" s="38">
        <v>46237</v>
      </c>
      <c r="F116" s="38">
        <v>46239</v>
      </c>
      <c r="G116" s="39">
        <v>3</v>
      </c>
      <c r="H116" s="40">
        <v>0.39583333333333331</v>
      </c>
      <c r="I116" s="40">
        <v>0.6875</v>
      </c>
      <c r="J116" s="41"/>
      <c r="K116" s="55"/>
      <c r="L116" s="52">
        <v>12</v>
      </c>
      <c r="M116" s="44"/>
      <c r="N116" s="45">
        <v>55000.000000000007</v>
      </c>
      <c r="O116" s="3" t="s">
        <v>220</v>
      </c>
    </row>
    <row r="117" spans="1:15" ht="19" hidden="1" x14ac:dyDescent="0.2">
      <c r="A117" s="34" t="s">
        <v>97</v>
      </c>
      <c r="B117" s="37"/>
      <c r="C117" s="36"/>
      <c r="D117" s="37" t="s">
        <v>98</v>
      </c>
      <c r="E117" s="38">
        <v>46202</v>
      </c>
      <c r="F117" s="38">
        <v>46202</v>
      </c>
      <c r="G117" s="39">
        <v>1</v>
      </c>
      <c r="H117" s="40">
        <v>0.5625</v>
      </c>
      <c r="I117" s="40">
        <v>0.72916666666666663</v>
      </c>
      <c r="J117" s="41"/>
      <c r="K117" s="55"/>
      <c r="L117" s="52">
        <v>4</v>
      </c>
      <c r="M117" s="44"/>
      <c r="N117" s="45">
        <v>27500.000000000004</v>
      </c>
      <c r="O117" s="3" t="str">
        <f t="shared" si="7"/>
        <v>宮崎会場
or
オンライン</v>
      </c>
    </row>
    <row r="118" spans="1:15" ht="19" hidden="1" x14ac:dyDescent="0.2">
      <c r="A118" s="34" t="s">
        <v>99</v>
      </c>
      <c r="B118" s="37"/>
      <c r="C118" s="36"/>
      <c r="D118" s="37" t="s">
        <v>23</v>
      </c>
      <c r="E118" s="38">
        <v>46133</v>
      </c>
      <c r="F118" s="38">
        <v>46134</v>
      </c>
      <c r="G118" s="39">
        <v>2</v>
      </c>
      <c r="H118" s="40">
        <v>0.39583333333333331</v>
      </c>
      <c r="I118" s="40">
        <v>0.6875</v>
      </c>
      <c r="J118" s="41"/>
      <c r="K118" s="56"/>
      <c r="L118" s="52">
        <v>12</v>
      </c>
      <c r="M118" s="44"/>
      <c r="N118" s="45">
        <v>33000</v>
      </c>
      <c r="O118" s="3" t="str">
        <f t="shared" si="7"/>
        <v>宮崎会場
or
オンライン</v>
      </c>
    </row>
    <row r="119" spans="1:15" ht="19" hidden="1" x14ac:dyDescent="0.2">
      <c r="A119" s="34" t="s">
        <v>100</v>
      </c>
      <c r="B119" s="48"/>
      <c r="C119" s="36"/>
      <c r="D119" s="37" t="s">
        <v>196</v>
      </c>
      <c r="E119" s="38">
        <v>46149</v>
      </c>
      <c r="F119" s="38">
        <v>46149</v>
      </c>
      <c r="G119" s="39">
        <v>1</v>
      </c>
      <c r="H119" s="40">
        <v>0.39583333333333331</v>
      </c>
      <c r="I119" s="40">
        <v>0.6875</v>
      </c>
      <c r="J119" s="41"/>
      <c r="K119" s="56"/>
      <c r="L119" s="52">
        <v>6</v>
      </c>
      <c r="M119" s="44"/>
      <c r="N119" s="45">
        <v>27500.000000000004</v>
      </c>
      <c r="O119" s="3" t="str">
        <f t="shared" si="7"/>
        <v>宮崎会場
or
オンライン</v>
      </c>
    </row>
    <row r="120" spans="1:15" ht="19" hidden="1" x14ac:dyDescent="0.2">
      <c r="A120" s="34" t="s">
        <v>101</v>
      </c>
      <c r="B120" s="37"/>
      <c r="C120" s="36"/>
      <c r="D120" s="57" t="s">
        <v>30</v>
      </c>
      <c r="E120" s="38">
        <v>46168</v>
      </c>
      <c r="F120" s="38">
        <v>46170</v>
      </c>
      <c r="G120" s="39">
        <v>3</v>
      </c>
      <c r="H120" s="40">
        <v>0.39583333333333331</v>
      </c>
      <c r="I120" s="40">
        <v>0.6875</v>
      </c>
      <c r="J120" s="41"/>
      <c r="K120" s="56"/>
      <c r="L120" s="52">
        <v>18</v>
      </c>
      <c r="M120" s="44"/>
      <c r="N120" s="45">
        <v>60500.000000000007</v>
      </c>
      <c r="O120" s="3" t="s">
        <v>217</v>
      </c>
    </row>
    <row r="121" spans="1:15" ht="19" hidden="1" x14ac:dyDescent="0.2">
      <c r="A121" s="34" t="s">
        <v>102</v>
      </c>
      <c r="B121" s="37"/>
      <c r="C121" s="36"/>
      <c r="D121" s="46" t="s">
        <v>103</v>
      </c>
      <c r="E121" s="38">
        <v>46199</v>
      </c>
      <c r="F121" s="38">
        <v>46199</v>
      </c>
      <c r="G121" s="39">
        <v>1</v>
      </c>
      <c r="H121" s="40">
        <v>0.39583333333333331</v>
      </c>
      <c r="I121" s="40">
        <v>0.6875</v>
      </c>
      <c r="J121" s="41"/>
      <c r="K121" s="56"/>
      <c r="L121" s="52">
        <v>6</v>
      </c>
      <c r="M121" s="44"/>
      <c r="N121" s="45">
        <v>57750.000000000007</v>
      </c>
      <c r="O121" s="3" t="str">
        <f>IF(COUNTIF(D121, "*都城会場*"), "都城会場", "宮崎会場"&amp;CHAR(10)&amp;"or"&amp;CHAR(10)&amp;"オンライン")</f>
        <v>宮崎会場
or
オンライン</v>
      </c>
    </row>
    <row r="122" spans="1:15" ht="19" hidden="1" x14ac:dyDescent="0.2">
      <c r="A122" s="34" t="s">
        <v>104</v>
      </c>
      <c r="B122" s="37"/>
      <c r="C122" s="36"/>
      <c r="D122" s="37" t="s">
        <v>31</v>
      </c>
      <c r="E122" s="38">
        <v>46160</v>
      </c>
      <c r="F122" s="38">
        <v>46161</v>
      </c>
      <c r="G122" s="39">
        <v>2</v>
      </c>
      <c r="H122" s="40">
        <v>0.39583333333333331</v>
      </c>
      <c r="I122" s="40">
        <v>0.6875</v>
      </c>
      <c r="J122" s="41"/>
      <c r="K122" s="58"/>
      <c r="L122" s="52">
        <v>12</v>
      </c>
      <c r="M122" s="44"/>
      <c r="N122" s="45">
        <v>78100</v>
      </c>
      <c r="O122" s="3" t="s">
        <v>220</v>
      </c>
    </row>
    <row r="123" spans="1:15" ht="19" hidden="1" x14ac:dyDescent="0.2">
      <c r="A123" s="34" t="s">
        <v>105</v>
      </c>
      <c r="B123" s="37"/>
      <c r="C123" s="36"/>
      <c r="D123" s="37" t="s">
        <v>32</v>
      </c>
      <c r="E123" s="38">
        <v>46162</v>
      </c>
      <c r="F123" s="38">
        <v>46163</v>
      </c>
      <c r="G123" s="39">
        <v>2</v>
      </c>
      <c r="H123" s="40">
        <v>0.39583333333333331</v>
      </c>
      <c r="I123" s="40">
        <v>0.6875</v>
      </c>
      <c r="J123" s="41"/>
      <c r="K123" s="58"/>
      <c r="L123" s="43">
        <v>12</v>
      </c>
      <c r="M123" s="44"/>
      <c r="N123" s="45">
        <v>78100</v>
      </c>
      <c r="O123" s="3" t="s">
        <v>220</v>
      </c>
    </row>
    <row r="124" spans="1:15" ht="19" hidden="1" x14ac:dyDescent="0.2">
      <c r="A124" s="34" t="s">
        <v>106</v>
      </c>
      <c r="B124" s="37"/>
      <c r="C124" s="36"/>
      <c r="D124" s="37" t="s">
        <v>207</v>
      </c>
      <c r="E124" s="38">
        <v>46167</v>
      </c>
      <c r="F124" s="38">
        <v>46168</v>
      </c>
      <c r="G124" s="39">
        <v>2</v>
      </c>
      <c r="H124" s="40">
        <v>0.39583333333333331</v>
      </c>
      <c r="I124" s="40">
        <v>0.6875</v>
      </c>
      <c r="J124" s="41"/>
      <c r="K124" s="58"/>
      <c r="L124" s="52">
        <v>12</v>
      </c>
      <c r="M124" s="44"/>
      <c r="N124" s="45">
        <v>55000.000000000007</v>
      </c>
      <c r="O124" s="3" t="s">
        <v>218</v>
      </c>
    </row>
    <row r="125" spans="1:15" ht="19" hidden="1" x14ac:dyDescent="0.2">
      <c r="A125" s="34" t="s">
        <v>107</v>
      </c>
      <c r="B125" s="37"/>
      <c r="C125" s="36"/>
      <c r="D125" s="37" t="s">
        <v>209</v>
      </c>
      <c r="E125" s="38">
        <v>46177</v>
      </c>
      <c r="F125" s="38">
        <v>46178</v>
      </c>
      <c r="G125" s="39">
        <v>2</v>
      </c>
      <c r="H125" s="40">
        <v>0.39583333333333331</v>
      </c>
      <c r="I125" s="40">
        <v>0.6875</v>
      </c>
      <c r="J125" s="41"/>
      <c r="K125" s="58"/>
      <c r="L125" s="52">
        <v>12</v>
      </c>
      <c r="M125" s="44"/>
      <c r="N125" s="45">
        <v>55000.000000000007</v>
      </c>
      <c r="O125" s="3" t="s">
        <v>219</v>
      </c>
    </row>
    <row r="126" spans="1:15" ht="19" hidden="1" x14ac:dyDescent="0.2">
      <c r="A126" s="34" t="s">
        <v>108</v>
      </c>
      <c r="B126" s="37"/>
      <c r="C126" s="50"/>
      <c r="D126" s="49" t="s">
        <v>33</v>
      </c>
      <c r="E126" s="38">
        <v>46153</v>
      </c>
      <c r="F126" s="38">
        <v>46154</v>
      </c>
      <c r="G126" s="39">
        <v>2</v>
      </c>
      <c r="H126" s="40">
        <v>0.39583333333333331</v>
      </c>
      <c r="I126" s="40">
        <v>0.6875</v>
      </c>
      <c r="J126" s="41"/>
      <c r="K126" s="56"/>
      <c r="L126" s="43">
        <v>12</v>
      </c>
      <c r="M126" s="44"/>
      <c r="N126" s="45">
        <v>57750.000000000007</v>
      </c>
      <c r="O126" s="3" t="str">
        <f t="shared" si="7"/>
        <v>宮崎会場
or
オンライン</v>
      </c>
    </row>
    <row r="127" spans="1:15" ht="19" hidden="1" x14ac:dyDescent="0.2">
      <c r="A127" s="34" t="s">
        <v>109</v>
      </c>
      <c r="B127" s="37"/>
      <c r="C127" s="36"/>
      <c r="D127" s="37" t="s">
        <v>110</v>
      </c>
      <c r="E127" s="38">
        <v>46156</v>
      </c>
      <c r="F127" s="38">
        <v>46157</v>
      </c>
      <c r="G127" s="39">
        <v>2</v>
      </c>
      <c r="H127" s="40">
        <v>0.39583333333333331</v>
      </c>
      <c r="I127" s="40">
        <v>0.6875</v>
      </c>
      <c r="J127" s="41"/>
      <c r="K127" s="58"/>
      <c r="L127" s="52">
        <v>12</v>
      </c>
      <c r="M127" s="44"/>
      <c r="N127" s="45">
        <v>57750.000000000007</v>
      </c>
      <c r="O127" s="3" t="str">
        <f t="shared" si="7"/>
        <v>宮崎会場
or
オンライン</v>
      </c>
    </row>
    <row r="128" spans="1:15" ht="19" hidden="1" x14ac:dyDescent="0.2">
      <c r="A128" s="34" t="s">
        <v>111</v>
      </c>
      <c r="B128" s="48"/>
      <c r="C128" s="36"/>
      <c r="D128" s="37" t="s">
        <v>210</v>
      </c>
      <c r="E128" s="38">
        <v>46170</v>
      </c>
      <c r="F128" s="38">
        <v>46171</v>
      </c>
      <c r="G128" s="39">
        <v>2</v>
      </c>
      <c r="H128" s="40">
        <v>0.39583333333333331</v>
      </c>
      <c r="I128" s="40">
        <v>0.6875</v>
      </c>
      <c r="J128" s="41"/>
      <c r="K128" s="58"/>
      <c r="L128" s="43">
        <v>12</v>
      </c>
      <c r="M128" s="44"/>
      <c r="N128" s="45">
        <v>56100.000000000007</v>
      </c>
      <c r="O128" s="3" t="s">
        <v>218</v>
      </c>
    </row>
    <row r="129" spans="1:15" ht="19" hidden="1" x14ac:dyDescent="0.2">
      <c r="A129" s="34" t="s">
        <v>112</v>
      </c>
      <c r="B129" s="37"/>
      <c r="C129" s="36"/>
      <c r="D129" s="37" t="s">
        <v>113</v>
      </c>
      <c r="E129" s="38">
        <v>46163</v>
      </c>
      <c r="F129" s="38">
        <v>46164</v>
      </c>
      <c r="G129" s="39">
        <v>2</v>
      </c>
      <c r="H129" s="40">
        <v>0.39583333333333331</v>
      </c>
      <c r="I129" s="40">
        <v>0.6875</v>
      </c>
      <c r="J129" s="41"/>
      <c r="K129" s="55"/>
      <c r="L129" s="52">
        <v>12</v>
      </c>
      <c r="M129" s="44"/>
      <c r="N129" s="45">
        <v>60500.000000000007</v>
      </c>
      <c r="O129" s="3" t="str">
        <f t="shared" si="7"/>
        <v>宮崎会場
or
オンライン</v>
      </c>
    </row>
    <row r="130" spans="1:15" ht="19" hidden="1" x14ac:dyDescent="0.2">
      <c r="A130" s="34" t="s">
        <v>211</v>
      </c>
      <c r="B130" s="37"/>
      <c r="C130" s="36"/>
      <c r="D130" s="37" t="s">
        <v>212</v>
      </c>
      <c r="E130" s="38">
        <v>46181</v>
      </c>
      <c r="F130" s="38">
        <v>46182</v>
      </c>
      <c r="G130" s="39">
        <v>2</v>
      </c>
      <c r="H130" s="40">
        <v>0.39583333333333331</v>
      </c>
      <c r="I130" s="40">
        <v>0.6875</v>
      </c>
      <c r="J130" s="41"/>
      <c r="K130" s="56"/>
      <c r="L130" s="52">
        <v>12</v>
      </c>
      <c r="M130" s="44"/>
      <c r="N130" s="45">
        <v>55000.000000000007</v>
      </c>
      <c r="O130" s="3" t="s">
        <v>218</v>
      </c>
    </row>
    <row r="131" spans="1:15" ht="19" hidden="1" x14ac:dyDescent="0.2">
      <c r="A131" s="34" t="s">
        <v>114</v>
      </c>
      <c r="B131" s="37"/>
      <c r="C131" s="36"/>
      <c r="D131" s="37" t="s">
        <v>48</v>
      </c>
      <c r="E131" s="38">
        <v>46205</v>
      </c>
      <c r="F131" s="38">
        <v>46206</v>
      </c>
      <c r="G131" s="39">
        <v>2</v>
      </c>
      <c r="H131" s="40">
        <v>0.39583333333333331</v>
      </c>
      <c r="I131" s="40">
        <v>0.6875</v>
      </c>
      <c r="J131" s="41"/>
      <c r="K131" s="58"/>
      <c r="L131" s="52">
        <v>12</v>
      </c>
      <c r="M131" s="44"/>
      <c r="N131" s="45">
        <v>78100</v>
      </c>
      <c r="O131" s="3" t="s">
        <v>220</v>
      </c>
    </row>
    <row r="132" spans="1:15" ht="19" hidden="1" x14ac:dyDescent="0.2">
      <c r="A132" s="34" t="s">
        <v>115</v>
      </c>
      <c r="B132" s="37"/>
      <c r="C132" s="36"/>
      <c r="D132" s="37" t="s">
        <v>35</v>
      </c>
      <c r="E132" s="38">
        <v>46140</v>
      </c>
      <c r="F132" s="38">
        <v>46140</v>
      </c>
      <c r="G132" s="39">
        <v>1</v>
      </c>
      <c r="H132" s="40">
        <v>0.39583333333333331</v>
      </c>
      <c r="I132" s="40">
        <v>0.6875</v>
      </c>
      <c r="J132" s="41"/>
      <c r="K132" s="56"/>
      <c r="L132" s="52">
        <v>6</v>
      </c>
      <c r="M132" s="44"/>
      <c r="N132" s="45">
        <v>27500.000000000004</v>
      </c>
      <c r="O132" s="3" t="str">
        <f t="shared" si="7"/>
        <v>宮崎会場
or
オンライン</v>
      </c>
    </row>
    <row r="133" spans="1:15" ht="19" hidden="1" x14ac:dyDescent="0.2">
      <c r="A133" s="34" t="s">
        <v>116</v>
      </c>
      <c r="B133" s="37"/>
      <c r="C133" s="36"/>
      <c r="D133" s="37" t="s">
        <v>36</v>
      </c>
      <c r="E133" s="38">
        <v>46175</v>
      </c>
      <c r="F133" s="38">
        <v>46175</v>
      </c>
      <c r="G133" s="39">
        <v>1</v>
      </c>
      <c r="H133" s="40">
        <v>0.39583333333333331</v>
      </c>
      <c r="I133" s="40">
        <v>0.6875</v>
      </c>
      <c r="J133" s="41"/>
      <c r="K133" s="56"/>
      <c r="L133" s="52">
        <v>6</v>
      </c>
      <c r="M133" s="44"/>
      <c r="N133" s="45">
        <v>27500.000000000004</v>
      </c>
      <c r="O133" s="3" t="str">
        <f t="shared" si="7"/>
        <v>宮崎会場
or
オンライン</v>
      </c>
    </row>
    <row r="134" spans="1:15" ht="19" hidden="1" x14ac:dyDescent="0.2">
      <c r="A134" s="34" t="s">
        <v>117</v>
      </c>
      <c r="B134" s="37"/>
      <c r="C134" s="36"/>
      <c r="D134" s="37" t="s">
        <v>46</v>
      </c>
      <c r="E134" s="38">
        <v>46226</v>
      </c>
      <c r="F134" s="38">
        <v>46227</v>
      </c>
      <c r="G134" s="39">
        <v>2</v>
      </c>
      <c r="H134" s="40">
        <v>0.39583333333333331</v>
      </c>
      <c r="I134" s="40">
        <v>0.6875</v>
      </c>
      <c r="J134" s="41"/>
      <c r="K134" s="56"/>
      <c r="L134" s="52">
        <v>12</v>
      </c>
      <c r="M134" s="44"/>
      <c r="N134" s="45">
        <v>78100</v>
      </c>
      <c r="O134" s="3" t="s">
        <v>220</v>
      </c>
    </row>
    <row r="135" spans="1:15" ht="19" hidden="1" x14ac:dyDescent="0.2">
      <c r="A135" s="34" t="s">
        <v>118</v>
      </c>
      <c r="B135" s="37"/>
      <c r="C135" s="36"/>
      <c r="D135" s="51" t="s">
        <v>37</v>
      </c>
      <c r="E135" s="38">
        <v>46423</v>
      </c>
      <c r="F135" s="38">
        <v>46423</v>
      </c>
      <c r="G135" s="39">
        <v>1</v>
      </c>
      <c r="H135" s="40">
        <v>0.39583333333333331</v>
      </c>
      <c r="I135" s="40">
        <v>0.6875</v>
      </c>
      <c r="J135" s="41"/>
      <c r="K135" s="58"/>
      <c r="L135" s="52">
        <v>6</v>
      </c>
      <c r="M135" s="44"/>
      <c r="N135" s="45">
        <v>72050</v>
      </c>
      <c r="O135" s="3" t="s">
        <v>220</v>
      </c>
    </row>
    <row r="136" spans="1:15" ht="19" hidden="1" x14ac:dyDescent="0.2">
      <c r="A136" s="34" t="s">
        <v>119</v>
      </c>
      <c r="B136" s="37"/>
      <c r="C136" s="47"/>
      <c r="D136" s="48" t="s">
        <v>49</v>
      </c>
      <c r="E136" s="38">
        <v>46240</v>
      </c>
      <c r="F136" s="38">
        <v>46241</v>
      </c>
      <c r="G136" s="39">
        <v>2</v>
      </c>
      <c r="H136" s="40">
        <v>0.39583333333333331</v>
      </c>
      <c r="I136" s="40">
        <v>0.6875</v>
      </c>
      <c r="J136" s="41"/>
      <c r="K136" s="56"/>
      <c r="L136" s="43">
        <v>12</v>
      </c>
      <c r="M136" s="44"/>
      <c r="N136" s="45">
        <v>78100</v>
      </c>
      <c r="O136" s="3" t="s">
        <v>220</v>
      </c>
    </row>
    <row r="137" spans="1:15" ht="19" hidden="1" x14ac:dyDescent="0.2">
      <c r="A137" s="34" t="s">
        <v>120</v>
      </c>
      <c r="B137" s="48"/>
      <c r="C137" s="36"/>
      <c r="D137" s="37" t="s">
        <v>26</v>
      </c>
      <c r="E137" s="38">
        <v>46409</v>
      </c>
      <c r="F137" s="38">
        <v>46409</v>
      </c>
      <c r="G137" s="39">
        <v>1</v>
      </c>
      <c r="H137" s="40">
        <v>0.39583333333333331</v>
      </c>
      <c r="I137" s="40">
        <v>0.6875</v>
      </c>
      <c r="J137" s="41"/>
      <c r="K137" s="56"/>
      <c r="L137" s="52">
        <v>6</v>
      </c>
      <c r="M137" s="44"/>
      <c r="N137" s="45">
        <v>72050</v>
      </c>
      <c r="O137" s="3" t="s">
        <v>220</v>
      </c>
    </row>
    <row r="138" spans="1:15" ht="19" hidden="1" x14ac:dyDescent="0.2">
      <c r="A138" s="34" t="s">
        <v>121</v>
      </c>
      <c r="B138" s="37"/>
      <c r="C138" s="36"/>
      <c r="D138" s="37" t="s">
        <v>197</v>
      </c>
      <c r="E138" s="38">
        <v>46317</v>
      </c>
      <c r="F138" s="38">
        <v>46318</v>
      </c>
      <c r="G138" s="39">
        <v>2</v>
      </c>
      <c r="H138" s="40">
        <v>0.39583333333333331</v>
      </c>
      <c r="I138" s="40">
        <v>0.6875</v>
      </c>
      <c r="J138" s="41"/>
      <c r="K138" s="56"/>
      <c r="L138" s="52">
        <v>12</v>
      </c>
      <c r="M138" s="44"/>
      <c r="N138" s="45">
        <v>76450</v>
      </c>
      <c r="O138" s="3" t="s">
        <v>220</v>
      </c>
    </row>
    <row r="139" spans="1:15" ht="19" hidden="1" x14ac:dyDescent="0.2">
      <c r="A139" s="34" t="s">
        <v>122</v>
      </c>
      <c r="B139" s="37"/>
      <c r="C139" s="36"/>
      <c r="D139" s="37" t="s">
        <v>198</v>
      </c>
      <c r="E139" s="38">
        <v>46324</v>
      </c>
      <c r="F139" s="38">
        <v>46325</v>
      </c>
      <c r="G139" s="39">
        <v>2</v>
      </c>
      <c r="H139" s="40">
        <v>0.39583333333333331</v>
      </c>
      <c r="I139" s="40">
        <v>0.6875</v>
      </c>
      <c r="J139" s="41"/>
      <c r="K139" s="56"/>
      <c r="L139" s="52">
        <v>12</v>
      </c>
      <c r="M139" s="44"/>
      <c r="N139" s="45">
        <v>76450</v>
      </c>
      <c r="O139" s="3" t="s">
        <v>220</v>
      </c>
    </row>
    <row r="140" spans="1:15" ht="19" hidden="1" x14ac:dyDescent="0.2">
      <c r="A140" s="34" t="s">
        <v>123</v>
      </c>
      <c r="B140" s="37"/>
      <c r="C140" s="36"/>
      <c r="D140" s="37" t="s">
        <v>199</v>
      </c>
      <c r="E140" s="38">
        <v>46195</v>
      </c>
      <c r="F140" s="38">
        <v>46195</v>
      </c>
      <c r="G140" s="39">
        <v>1</v>
      </c>
      <c r="H140" s="40">
        <v>0.5625</v>
      </c>
      <c r="I140" s="40">
        <v>0.72916666666666663</v>
      </c>
      <c r="J140" s="41"/>
      <c r="K140" s="58"/>
      <c r="L140" s="43">
        <v>4</v>
      </c>
      <c r="M140" s="44"/>
      <c r="N140" s="45">
        <v>22000</v>
      </c>
      <c r="O140" s="3" t="s">
        <v>220</v>
      </c>
    </row>
    <row r="141" spans="1:15" ht="19" hidden="1" x14ac:dyDescent="0.2">
      <c r="A141" s="34" t="s">
        <v>124</v>
      </c>
      <c r="B141" s="37"/>
      <c r="C141" s="36"/>
      <c r="D141" s="37" t="s">
        <v>38</v>
      </c>
      <c r="E141" s="38">
        <v>46395</v>
      </c>
      <c r="F141" s="38">
        <v>46395</v>
      </c>
      <c r="G141" s="39">
        <v>1</v>
      </c>
      <c r="H141" s="40">
        <v>0.39583333333333331</v>
      </c>
      <c r="I141" s="40">
        <v>0.6875</v>
      </c>
      <c r="J141" s="41"/>
      <c r="K141" s="56"/>
      <c r="L141" s="52">
        <v>6</v>
      </c>
      <c r="M141" s="44"/>
      <c r="N141" s="45">
        <v>72050</v>
      </c>
      <c r="O141" s="3" t="s">
        <v>220</v>
      </c>
    </row>
    <row r="142" spans="1:15" ht="19" hidden="1" x14ac:dyDescent="0.2">
      <c r="A142" s="34" t="s">
        <v>125</v>
      </c>
      <c r="B142" s="37"/>
      <c r="C142" s="36"/>
      <c r="D142" s="37" t="s">
        <v>50</v>
      </c>
      <c r="E142" s="38">
        <v>46289</v>
      </c>
      <c r="F142" s="38">
        <v>46290</v>
      </c>
      <c r="G142" s="39">
        <v>2</v>
      </c>
      <c r="H142" s="40">
        <v>0.39583333333333331</v>
      </c>
      <c r="I142" s="40">
        <v>0.6875</v>
      </c>
      <c r="J142" s="41"/>
      <c r="K142" s="58"/>
      <c r="L142" s="52">
        <v>12</v>
      </c>
      <c r="M142" s="44"/>
      <c r="N142" s="45">
        <v>78100</v>
      </c>
      <c r="O142" s="3" t="s">
        <v>220</v>
      </c>
    </row>
    <row r="143" spans="1:15" ht="19" hidden="1" x14ac:dyDescent="0.2">
      <c r="A143" s="34" t="s">
        <v>126</v>
      </c>
      <c r="B143" s="37"/>
      <c r="C143" s="36"/>
      <c r="D143" s="49" t="s">
        <v>51</v>
      </c>
      <c r="E143" s="38">
        <v>46409</v>
      </c>
      <c r="F143" s="38">
        <v>46409</v>
      </c>
      <c r="G143" s="39">
        <v>1</v>
      </c>
      <c r="H143" s="40">
        <v>0.39583333333333331</v>
      </c>
      <c r="I143" s="40">
        <v>0.6875</v>
      </c>
      <c r="J143" s="41"/>
      <c r="K143" s="56"/>
      <c r="L143" s="52">
        <v>6</v>
      </c>
      <c r="M143" s="44"/>
      <c r="N143" s="45">
        <v>72050</v>
      </c>
      <c r="O143" s="3" t="s">
        <v>220</v>
      </c>
    </row>
    <row r="144" spans="1:15" ht="19" hidden="1" x14ac:dyDescent="0.2">
      <c r="A144" s="34" t="s">
        <v>127</v>
      </c>
      <c r="B144" s="37"/>
      <c r="C144" s="36"/>
      <c r="D144" s="37" t="s">
        <v>52</v>
      </c>
      <c r="E144" s="38">
        <v>46266</v>
      </c>
      <c r="F144" s="38">
        <v>46267</v>
      </c>
      <c r="G144" s="39">
        <v>2</v>
      </c>
      <c r="H144" s="40">
        <v>0.39583333333333331</v>
      </c>
      <c r="I144" s="40">
        <v>0.6875</v>
      </c>
      <c r="J144" s="41"/>
      <c r="K144" s="56"/>
      <c r="L144" s="52">
        <v>12</v>
      </c>
      <c r="M144" s="44"/>
      <c r="N144" s="45">
        <v>78100</v>
      </c>
      <c r="O144" s="3" t="s">
        <v>220</v>
      </c>
    </row>
    <row r="145" spans="1:15" ht="19" hidden="1" x14ac:dyDescent="0.2">
      <c r="A145" s="34" t="s">
        <v>128</v>
      </c>
      <c r="B145" s="37"/>
      <c r="C145" s="36"/>
      <c r="D145" s="48" t="s">
        <v>200</v>
      </c>
      <c r="E145" s="38">
        <v>46238</v>
      </c>
      <c r="F145" s="38">
        <v>46239</v>
      </c>
      <c r="G145" s="39">
        <v>2</v>
      </c>
      <c r="H145" s="40">
        <v>0.39583333333333331</v>
      </c>
      <c r="I145" s="40">
        <v>0.6875</v>
      </c>
      <c r="J145" s="41"/>
      <c r="K145" s="56"/>
      <c r="L145" s="52">
        <v>12</v>
      </c>
      <c r="M145" s="44"/>
      <c r="N145" s="45">
        <v>78100</v>
      </c>
      <c r="O145" s="3" t="s">
        <v>220</v>
      </c>
    </row>
    <row r="146" spans="1:15" ht="19" hidden="1" x14ac:dyDescent="0.2">
      <c r="A146" s="34" t="s">
        <v>129</v>
      </c>
      <c r="B146" s="37"/>
      <c r="C146" s="36"/>
      <c r="D146" s="46" t="s">
        <v>53</v>
      </c>
      <c r="E146" s="38">
        <v>46416</v>
      </c>
      <c r="F146" s="38">
        <v>46416</v>
      </c>
      <c r="G146" s="39">
        <v>1</v>
      </c>
      <c r="H146" s="40">
        <v>0.39583333333333331</v>
      </c>
      <c r="I146" s="40">
        <v>0.6875</v>
      </c>
      <c r="J146" s="41"/>
      <c r="K146" s="56"/>
      <c r="L146" s="52">
        <v>6</v>
      </c>
      <c r="M146" s="44"/>
      <c r="N146" s="45">
        <v>47300</v>
      </c>
      <c r="O146" s="3" t="s">
        <v>220</v>
      </c>
    </row>
    <row r="147" spans="1:15" ht="19" hidden="1" x14ac:dyDescent="0.2">
      <c r="A147" s="34" t="s">
        <v>130</v>
      </c>
      <c r="B147" s="37"/>
      <c r="C147" s="36"/>
      <c r="D147" s="48" t="s">
        <v>27</v>
      </c>
      <c r="E147" s="38">
        <v>46254</v>
      </c>
      <c r="F147" s="38">
        <v>46255</v>
      </c>
      <c r="G147" s="39">
        <v>2</v>
      </c>
      <c r="H147" s="40">
        <v>0.39583333333333331</v>
      </c>
      <c r="I147" s="40">
        <v>0.6875</v>
      </c>
      <c r="J147" s="41"/>
      <c r="K147" s="56"/>
      <c r="L147" s="52">
        <v>12</v>
      </c>
      <c r="M147" s="44"/>
      <c r="N147" s="45">
        <v>78100</v>
      </c>
      <c r="O147" s="3" t="s">
        <v>220</v>
      </c>
    </row>
    <row r="148" spans="1:15" ht="19" hidden="1" x14ac:dyDescent="0.2">
      <c r="A148" s="34" t="s">
        <v>131</v>
      </c>
      <c r="B148" s="37"/>
      <c r="C148" s="36"/>
      <c r="D148" s="48" t="s">
        <v>54</v>
      </c>
      <c r="E148" s="38">
        <v>46310</v>
      </c>
      <c r="F148" s="38">
        <v>46311</v>
      </c>
      <c r="G148" s="39">
        <v>2</v>
      </c>
      <c r="H148" s="40">
        <v>0.39583333333333331</v>
      </c>
      <c r="I148" s="40">
        <v>0.6875</v>
      </c>
      <c r="J148" s="41"/>
      <c r="K148" s="56"/>
      <c r="L148" s="52">
        <v>12</v>
      </c>
      <c r="M148" s="44"/>
      <c r="N148" s="45">
        <v>78100</v>
      </c>
      <c r="O148" s="3" t="s">
        <v>220</v>
      </c>
    </row>
    <row r="149" spans="1:15" ht="19" hidden="1" x14ac:dyDescent="0.2">
      <c r="A149" s="34" t="s">
        <v>132</v>
      </c>
      <c r="B149" s="37"/>
      <c r="C149" s="36"/>
      <c r="D149" s="37" t="s">
        <v>201</v>
      </c>
      <c r="E149" s="38">
        <v>46266</v>
      </c>
      <c r="F149" s="38">
        <v>46268</v>
      </c>
      <c r="G149" s="39">
        <v>3</v>
      </c>
      <c r="H149" s="40">
        <v>0.39583333333333331</v>
      </c>
      <c r="I149" s="40">
        <v>0.6875</v>
      </c>
      <c r="J149" s="41"/>
      <c r="K149" s="56"/>
      <c r="L149" s="52">
        <v>12</v>
      </c>
      <c r="M149" s="44"/>
      <c r="N149" s="45">
        <v>55000.000000000007</v>
      </c>
      <c r="O149" s="3" t="s">
        <v>220</v>
      </c>
    </row>
    <row r="150" spans="1:15" ht="19" hidden="1" x14ac:dyDescent="0.2">
      <c r="A150" s="34" t="s">
        <v>133</v>
      </c>
      <c r="B150" s="37"/>
      <c r="C150" s="36"/>
      <c r="D150" s="51" t="s">
        <v>55</v>
      </c>
      <c r="E150" s="38">
        <v>46258</v>
      </c>
      <c r="F150" s="38">
        <v>46260</v>
      </c>
      <c r="G150" s="39">
        <v>3</v>
      </c>
      <c r="H150" s="40">
        <v>0.39583333333333331</v>
      </c>
      <c r="I150" s="40">
        <v>0.6875</v>
      </c>
      <c r="J150" s="41"/>
      <c r="K150" s="56"/>
      <c r="L150" s="52">
        <v>12</v>
      </c>
      <c r="M150" s="44"/>
      <c r="N150" s="45">
        <v>55000</v>
      </c>
      <c r="O150" s="3" t="s">
        <v>220</v>
      </c>
    </row>
    <row r="151" spans="1:15" ht="19" hidden="1" x14ac:dyDescent="0.2">
      <c r="A151" s="34" t="s">
        <v>134</v>
      </c>
      <c r="B151" s="37"/>
      <c r="C151" s="36"/>
      <c r="D151" s="37" t="s">
        <v>56</v>
      </c>
      <c r="E151" s="38">
        <v>46289</v>
      </c>
      <c r="F151" s="38">
        <v>46290</v>
      </c>
      <c r="G151" s="39">
        <v>2</v>
      </c>
      <c r="H151" s="40">
        <v>0.39583333333333331</v>
      </c>
      <c r="I151" s="40">
        <v>0.6875</v>
      </c>
      <c r="J151" s="41"/>
      <c r="K151" s="56"/>
      <c r="L151" s="52">
        <v>12</v>
      </c>
      <c r="M151" s="44"/>
      <c r="N151" s="45">
        <v>76450</v>
      </c>
      <c r="O151" s="3" t="s">
        <v>220</v>
      </c>
    </row>
    <row r="152" spans="1:15" ht="19" hidden="1" x14ac:dyDescent="0.2">
      <c r="A152" s="34" t="s">
        <v>135</v>
      </c>
      <c r="B152" s="37"/>
      <c r="C152" s="36"/>
      <c r="D152" s="37" t="s">
        <v>57</v>
      </c>
      <c r="E152" s="38">
        <v>46272</v>
      </c>
      <c r="F152" s="38">
        <v>46272</v>
      </c>
      <c r="G152" s="39">
        <v>1</v>
      </c>
      <c r="H152" s="40">
        <v>0.39583333333333331</v>
      </c>
      <c r="I152" s="40">
        <v>0.6875</v>
      </c>
      <c r="J152" s="41"/>
      <c r="K152" s="56"/>
      <c r="L152" s="52">
        <v>6</v>
      </c>
      <c r="M152" s="44"/>
      <c r="N152" s="45">
        <v>72050</v>
      </c>
      <c r="O152" s="3" t="s">
        <v>220</v>
      </c>
    </row>
    <row r="153" spans="1:15" ht="19" hidden="1" x14ac:dyDescent="0.2">
      <c r="A153" s="34" t="s">
        <v>136</v>
      </c>
      <c r="B153" s="37"/>
      <c r="C153" s="36"/>
      <c r="D153" s="37" t="s">
        <v>58</v>
      </c>
      <c r="E153" s="38">
        <v>46293</v>
      </c>
      <c r="F153" s="38">
        <v>46294</v>
      </c>
      <c r="G153" s="39">
        <v>2</v>
      </c>
      <c r="H153" s="40">
        <v>0.39583333333333331</v>
      </c>
      <c r="I153" s="40">
        <v>0.6875</v>
      </c>
      <c r="J153" s="41"/>
      <c r="K153" s="56"/>
      <c r="L153" s="52">
        <v>12</v>
      </c>
      <c r="M153" s="44"/>
      <c r="N153" s="45">
        <v>76450</v>
      </c>
      <c r="O153" s="3" t="s">
        <v>220</v>
      </c>
    </row>
    <row r="154" spans="1:15" ht="19" hidden="1" x14ac:dyDescent="0.2">
      <c r="A154" s="34" t="s">
        <v>137</v>
      </c>
      <c r="B154" s="33"/>
      <c r="C154" s="33"/>
      <c r="D154" s="37" t="s">
        <v>202</v>
      </c>
      <c r="E154" s="38">
        <v>46282</v>
      </c>
      <c r="F154" s="38">
        <v>46283</v>
      </c>
      <c r="G154" s="39">
        <v>2</v>
      </c>
      <c r="H154" s="40">
        <v>0.39583333333333331</v>
      </c>
      <c r="I154" s="40">
        <v>0.6875</v>
      </c>
      <c r="J154" s="33"/>
      <c r="K154" s="33"/>
      <c r="L154" s="52">
        <v>12</v>
      </c>
      <c r="M154" s="33"/>
      <c r="N154" s="45">
        <v>78100</v>
      </c>
      <c r="O154" s="3" t="s">
        <v>220</v>
      </c>
    </row>
    <row r="155" spans="1:15" ht="19" hidden="1" x14ac:dyDescent="0.2">
      <c r="A155" s="34" t="s">
        <v>138</v>
      </c>
      <c r="B155" s="33"/>
      <c r="C155" s="33"/>
      <c r="D155" s="37" t="s">
        <v>59</v>
      </c>
      <c r="E155" s="38">
        <v>46449</v>
      </c>
      <c r="F155" s="38">
        <v>46449</v>
      </c>
      <c r="G155" s="39">
        <v>1</v>
      </c>
      <c r="H155" s="40">
        <v>0.39583333333333331</v>
      </c>
      <c r="I155" s="40">
        <v>0.6875</v>
      </c>
      <c r="J155" s="33"/>
      <c r="K155" s="33"/>
      <c r="L155" s="52">
        <v>6</v>
      </c>
      <c r="M155" s="33"/>
      <c r="N155" s="45">
        <v>72050</v>
      </c>
      <c r="O155" s="3" t="s">
        <v>220</v>
      </c>
    </row>
    <row r="156" spans="1:15" ht="19" hidden="1" x14ac:dyDescent="0.2">
      <c r="A156" s="34" t="s">
        <v>139</v>
      </c>
      <c r="B156" s="33"/>
      <c r="C156" s="33"/>
      <c r="D156" s="37" t="s">
        <v>60</v>
      </c>
      <c r="E156" s="38">
        <v>46300</v>
      </c>
      <c r="F156" s="38">
        <v>46300</v>
      </c>
      <c r="G156" s="39">
        <v>1</v>
      </c>
      <c r="H156" s="40">
        <v>0.39583333333333331</v>
      </c>
      <c r="I156" s="40">
        <v>0.6875</v>
      </c>
      <c r="J156" s="33"/>
      <c r="K156" s="33"/>
      <c r="L156" s="52">
        <v>6</v>
      </c>
      <c r="M156" s="33"/>
      <c r="N156" s="45">
        <v>72050</v>
      </c>
      <c r="O156" s="3" t="s">
        <v>220</v>
      </c>
    </row>
    <row r="157" spans="1:15" ht="19" hidden="1" x14ac:dyDescent="0.2">
      <c r="A157" s="34" t="s">
        <v>140</v>
      </c>
      <c r="B157" s="33"/>
      <c r="C157" s="33"/>
      <c r="D157" s="37" t="s">
        <v>61</v>
      </c>
      <c r="E157" s="38">
        <v>46296</v>
      </c>
      <c r="F157" s="38">
        <v>46297</v>
      </c>
      <c r="G157" s="39">
        <v>2</v>
      </c>
      <c r="H157" s="40">
        <v>0.39583333333333331</v>
      </c>
      <c r="I157" s="40">
        <v>0.6875</v>
      </c>
      <c r="J157" s="33"/>
      <c r="K157" s="33"/>
      <c r="L157" s="52">
        <v>12</v>
      </c>
      <c r="M157" s="33"/>
      <c r="N157" s="45">
        <v>76450</v>
      </c>
      <c r="O157" s="3" t="s">
        <v>220</v>
      </c>
    </row>
    <row r="158" spans="1:15" ht="19" hidden="1" x14ac:dyDescent="0.2">
      <c r="A158" s="34" t="s">
        <v>141</v>
      </c>
      <c r="B158" s="33"/>
      <c r="C158" s="33"/>
      <c r="D158" s="37" t="s">
        <v>62</v>
      </c>
      <c r="E158" s="38">
        <v>46300</v>
      </c>
      <c r="F158" s="38">
        <v>46302</v>
      </c>
      <c r="G158" s="39">
        <v>3</v>
      </c>
      <c r="H158" s="40">
        <v>0.39583333333333331</v>
      </c>
      <c r="I158" s="40">
        <v>0.6875</v>
      </c>
      <c r="J158" s="33"/>
      <c r="K158" s="33"/>
      <c r="L158" s="52">
        <v>12</v>
      </c>
      <c r="M158" s="33"/>
      <c r="N158" s="45">
        <v>55000.000000000007</v>
      </c>
      <c r="O158" s="3" t="s">
        <v>220</v>
      </c>
    </row>
    <row r="159" spans="1:15" ht="19" hidden="1" x14ac:dyDescent="0.2">
      <c r="A159" s="34" t="s">
        <v>142</v>
      </c>
      <c r="B159" s="33"/>
      <c r="C159" s="33"/>
      <c r="D159" s="37" t="s">
        <v>63</v>
      </c>
      <c r="E159" s="38">
        <v>46454</v>
      </c>
      <c r="F159" s="38">
        <v>46454</v>
      </c>
      <c r="G159" s="39">
        <v>1</v>
      </c>
      <c r="H159" s="40">
        <v>0.39583333333333331</v>
      </c>
      <c r="I159" s="40">
        <v>0.6875</v>
      </c>
      <c r="J159" s="33"/>
      <c r="K159" s="33"/>
      <c r="L159" s="52">
        <v>6</v>
      </c>
      <c r="M159" s="33"/>
      <c r="N159" s="45">
        <v>72050</v>
      </c>
      <c r="O159" s="3" t="s">
        <v>220</v>
      </c>
    </row>
    <row r="160" spans="1:15" ht="19" hidden="1" x14ac:dyDescent="0.2">
      <c r="A160" s="34" t="s">
        <v>143</v>
      </c>
      <c r="B160" s="33"/>
      <c r="C160" s="33"/>
      <c r="D160" s="37" t="s">
        <v>64</v>
      </c>
      <c r="E160" s="38">
        <v>46301</v>
      </c>
      <c r="F160" s="38">
        <v>46302</v>
      </c>
      <c r="G160" s="39">
        <v>2</v>
      </c>
      <c r="H160" s="40">
        <v>0.39583333333333331</v>
      </c>
      <c r="I160" s="40">
        <v>0.6875</v>
      </c>
      <c r="J160" s="33"/>
      <c r="K160" s="33"/>
      <c r="L160" s="52">
        <v>12</v>
      </c>
      <c r="M160" s="33"/>
      <c r="N160" s="45">
        <v>76450</v>
      </c>
      <c r="O160" s="3" t="s">
        <v>220</v>
      </c>
    </row>
    <row r="161" spans="1:15" ht="19" hidden="1" x14ac:dyDescent="0.2">
      <c r="A161" s="34" t="s">
        <v>144</v>
      </c>
      <c r="B161" s="33"/>
      <c r="C161" s="33"/>
      <c r="D161" s="37" t="s">
        <v>65</v>
      </c>
      <c r="E161" s="38">
        <v>46436</v>
      </c>
      <c r="F161" s="38">
        <v>46437</v>
      </c>
      <c r="G161" s="39">
        <v>2</v>
      </c>
      <c r="H161" s="40">
        <v>0.39583333333333331</v>
      </c>
      <c r="I161" s="40">
        <v>0.6875</v>
      </c>
      <c r="J161" s="33"/>
      <c r="K161" s="33"/>
      <c r="L161" s="52">
        <v>12</v>
      </c>
      <c r="M161" s="33"/>
      <c r="N161" s="45">
        <v>85800</v>
      </c>
      <c r="O161" s="3" t="s">
        <v>220</v>
      </c>
    </row>
    <row r="162" spans="1:15" ht="19" hidden="1" x14ac:dyDescent="0.2">
      <c r="A162" s="34" t="s">
        <v>145</v>
      </c>
      <c r="B162" s="33"/>
      <c r="C162" s="33"/>
      <c r="D162" s="37" t="s">
        <v>66</v>
      </c>
      <c r="E162" s="38">
        <v>46308</v>
      </c>
      <c r="F162" s="38">
        <v>46309</v>
      </c>
      <c r="G162" s="39">
        <v>2</v>
      </c>
      <c r="H162" s="40">
        <v>0.39583333333333331</v>
      </c>
      <c r="I162" s="40">
        <v>0.6875</v>
      </c>
      <c r="J162" s="33"/>
      <c r="K162" s="33"/>
      <c r="L162" s="52">
        <v>12</v>
      </c>
      <c r="M162" s="33"/>
      <c r="N162" s="45">
        <v>76450</v>
      </c>
      <c r="O162" s="3" t="s">
        <v>220</v>
      </c>
    </row>
    <row r="163" spans="1:15" ht="19" hidden="1" x14ac:dyDescent="0.2">
      <c r="A163" s="34" t="s">
        <v>146</v>
      </c>
      <c r="B163" s="33"/>
      <c r="C163" s="33"/>
      <c r="D163" s="37" t="s">
        <v>203</v>
      </c>
      <c r="E163" s="38">
        <v>46335</v>
      </c>
      <c r="F163" s="38">
        <v>46336</v>
      </c>
      <c r="G163" s="39">
        <v>2</v>
      </c>
      <c r="H163" s="40">
        <v>0.5625</v>
      </c>
      <c r="I163" s="40">
        <v>0.72916666666666663</v>
      </c>
      <c r="J163" s="33"/>
      <c r="K163" s="33"/>
      <c r="L163" s="52">
        <v>8</v>
      </c>
      <c r="M163" s="33"/>
      <c r="N163" s="45">
        <v>40700</v>
      </c>
      <c r="O163" s="3" t="s">
        <v>220</v>
      </c>
    </row>
    <row r="164" spans="1:15" ht="19" hidden="1" x14ac:dyDescent="0.2">
      <c r="A164" s="34" t="s">
        <v>147</v>
      </c>
      <c r="B164" s="33"/>
      <c r="C164" s="33"/>
      <c r="D164" s="37" t="s">
        <v>68</v>
      </c>
      <c r="E164" s="38">
        <v>46184</v>
      </c>
      <c r="F164" s="38">
        <v>46185</v>
      </c>
      <c r="G164" s="39">
        <v>2</v>
      </c>
      <c r="H164" s="40">
        <v>0.39583333333333331</v>
      </c>
      <c r="I164" s="40">
        <v>0.6875</v>
      </c>
      <c r="J164" s="33"/>
      <c r="K164" s="33"/>
      <c r="L164" s="52">
        <v>12</v>
      </c>
      <c r="M164" s="33"/>
      <c r="N164" s="45">
        <v>76450</v>
      </c>
      <c r="O164" s="3" t="s">
        <v>220</v>
      </c>
    </row>
    <row r="165" spans="1:15" ht="19" hidden="1" x14ac:dyDescent="0.2">
      <c r="A165" s="34" t="s">
        <v>148</v>
      </c>
      <c r="B165" s="33"/>
      <c r="C165" s="33"/>
      <c r="D165" s="37" t="s">
        <v>69</v>
      </c>
      <c r="E165" s="38">
        <v>46321</v>
      </c>
      <c r="F165" s="38">
        <v>46322</v>
      </c>
      <c r="G165" s="39">
        <v>2</v>
      </c>
      <c r="H165" s="40">
        <v>0.39583333333333331</v>
      </c>
      <c r="I165" s="40">
        <v>0.6875</v>
      </c>
      <c r="J165" s="33"/>
      <c r="K165" s="33"/>
      <c r="L165" s="52">
        <v>12</v>
      </c>
      <c r="M165" s="33"/>
      <c r="N165" s="45">
        <v>76450</v>
      </c>
      <c r="O165" s="3" t="s">
        <v>220</v>
      </c>
    </row>
    <row r="166" spans="1:15" ht="19" hidden="1" x14ac:dyDescent="0.2">
      <c r="A166" s="34" t="s">
        <v>149</v>
      </c>
      <c r="B166" s="33"/>
      <c r="C166" s="33"/>
      <c r="D166" s="37" t="s">
        <v>204</v>
      </c>
      <c r="E166" s="38">
        <v>46363</v>
      </c>
      <c r="F166" s="38">
        <v>46365</v>
      </c>
      <c r="G166" s="39">
        <v>3</v>
      </c>
      <c r="H166" s="40">
        <v>0.39583333333333331</v>
      </c>
      <c r="I166" s="40">
        <v>0.6875</v>
      </c>
      <c r="J166" s="33"/>
      <c r="K166" s="33"/>
      <c r="L166" s="52">
        <v>12</v>
      </c>
      <c r="M166" s="33"/>
      <c r="N166" s="45">
        <v>55000.000000000007</v>
      </c>
      <c r="O166" s="3" t="s">
        <v>220</v>
      </c>
    </row>
    <row r="167" spans="1:15" ht="19" hidden="1" x14ac:dyDescent="0.2">
      <c r="A167" s="34" t="s">
        <v>150</v>
      </c>
      <c r="B167" s="33"/>
      <c r="C167" s="33"/>
      <c r="D167" s="37" t="s">
        <v>151</v>
      </c>
      <c r="E167" s="38">
        <v>46422</v>
      </c>
      <c r="F167" s="38">
        <v>46423</v>
      </c>
      <c r="G167" s="39">
        <v>2</v>
      </c>
      <c r="H167" s="40">
        <v>0.5625</v>
      </c>
      <c r="I167" s="40">
        <v>0.72916666666666663</v>
      </c>
      <c r="J167" s="33"/>
      <c r="K167" s="33"/>
      <c r="L167" s="52">
        <v>8</v>
      </c>
      <c r="M167" s="33"/>
      <c r="N167" s="45">
        <v>40700</v>
      </c>
      <c r="O167" s="3" t="s">
        <v>220</v>
      </c>
    </row>
    <row r="168" spans="1:15" ht="19" hidden="1" x14ac:dyDescent="0.2">
      <c r="A168" s="34" t="s">
        <v>152</v>
      </c>
      <c r="B168" s="33"/>
      <c r="C168" s="33"/>
      <c r="D168" s="37" t="s">
        <v>205</v>
      </c>
      <c r="E168" s="38">
        <v>46426</v>
      </c>
      <c r="F168" s="38">
        <v>46428</v>
      </c>
      <c r="G168" s="39">
        <v>3</v>
      </c>
      <c r="H168" s="40">
        <v>0.39583333333333331</v>
      </c>
      <c r="I168" s="40">
        <v>0.6875</v>
      </c>
      <c r="J168" s="33"/>
      <c r="K168" s="33"/>
      <c r="L168" s="52">
        <v>12</v>
      </c>
      <c r="M168" s="33"/>
      <c r="N168" s="45">
        <v>55000.000000000007</v>
      </c>
      <c r="O168" s="3" t="s">
        <v>220</v>
      </c>
    </row>
    <row r="169" spans="1:15" ht="19" hidden="1" x14ac:dyDescent="0.2">
      <c r="A169" s="34" t="s">
        <v>153</v>
      </c>
      <c r="B169" s="33"/>
      <c r="C169" s="33"/>
      <c r="D169" s="37" t="s">
        <v>206</v>
      </c>
      <c r="E169" s="38">
        <v>46265</v>
      </c>
      <c r="F169" s="38">
        <v>46265</v>
      </c>
      <c r="G169" s="39">
        <v>1</v>
      </c>
      <c r="H169" s="40">
        <v>0.39583333333333331</v>
      </c>
      <c r="I169" s="40">
        <v>0.6875</v>
      </c>
      <c r="J169" s="33"/>
      <c r="K169" s="33"/>
      <c r="L169" s="52">
        <v>6</v>
      </c>
      <c r="M169" s="33"/>
      <c r="N169" s="45">
        <v>55000.000000000007</v>
      </c>
      <c r="O169" s="3" t="s">
        <v>220</v>
      </c>
    </row>
    <row r="170" spans="1:15" x14ac:dyDescent="0.2">
      <c r="N170" s="32"/>
    </row>
  </sheetData>
  <sheetProtection algorithmName="SHA-512" hashValue="H4wloqKZdE73B8xG/UYgmd6EgWehuObekg8oznwrKzII8iJ4sxeLgDeD/KstGVDUGrpV4Juanaq8xNBIIRmlSw==" saltValue="sItxIZao81L6pdaoIH2KIg==" spinCount="100000" sheet="1" selectLockedCells="1"/>
  <protectedRanges>
    <protectedRange algorithmName="SHA-512" hashValue="U1IZUL6upfSsdeTICxBKd3F/PW/e34UE9+pYKN5FKmstdn6KLuvZCvVvVyc4c4P4Iov0ydXSbMJn9QS+3MGtlA==" saltValue="br75t2Dk7Z/CjAfa4jBJGg==" spinCount="100000" sqref="C17:E17 G17:H17 J17:K17 P18:AA18 T19:AA19 P19:Q19 P20:AA20 I22:AA22 I18:O20 A26:BG35" name="範囲4"/>
    <protectedRange sqref="A170:N184 T19 I18:I22 T22 A26:V35" name="範囲1"/>
    <protectedRange sqref="C17 G17 J17" name="範囲3"/>
    <protectedRange sqref="A146:J153 L146:L153 N146:N153" name="範囲1_1"/>
  </protectedRanges>
  <dataConsolidate/>
  <mergeCells count="115">
    <mergeCell ref="BA34:BC34"/>
    <mergeCell ref="BF37:BG37"/>
    <mergeCell ref="BF38:BG38"/>
    <mergeCell ref="AX36:AZ36"/>
    <mergeCell ref="BF36:BG36"/>
    <mergeCell ref="A36:H36"/>
    <mergeCell ref="I36:O36"/>
    <mergeCell ref="Q36:U36"/>
    <mergeCell ref="V36:AT36"/>
    <mergeCell ref="BA36:BC36"/>
    <mergeCell ref="BF34:BG34"/>
    <mergeCell ref="BF31:BG31"/>
    <mergeCell ref="A35:H35"/>
    <mergeCell ref="I35:O35"/>
    <mergeCell ref="P35:Q35"/>
    <mergeCell ref="R35:V35"/>
    <mergeCell ref="W35:AU35"/>
    <mergeCell ref="AX35:AZ35"/>
    <mergeCell ref="BA35:BC35"/>
    <mergeCell ref="BF32:BG32"/>
    <mergeCell ref="BF35:BG35"/>
    <mergeCell ref="A33:H33"/>
    <mergeCell ref="I33:O33"/>
    <mergeCell ref="P33:Q33"/>
    <mergeCell ref="R33:V33"/>
    <mergeCell ref="W33:AU33"/>
    <mergeCell ref="AX33:AZ33"/>
    <mergeCell ref="BA33:BC33"/>
    <mergeCell ref="BF33:BG33"/>
    <mergeCell ref="A34:H34"/>
    <mergeCell ref="I34:O34"/>
    <mergeCell ref="P34:Q34"/>
    <mergeCell ref="R34:V34"/>
    <mergeCell ref="W34:AU34"/>
    <mergeCell ref="AX34:AZ34"/>
    <mergeCell ref="W32:AU32"/>
    <mergeCell ref="AX32:AZ32"/>
    <mergeCell ref="BA32:BC32"/>
    <mergeCell ref="A29:H29"/>
    <mergeCell ref="I29:O29"/>
    <mergeCell ref="P29:Q29"/>
    <mergeCell ref="R29:V29"/>
    <mergeCell ref="W29:AU29"/>
    <mergeCell ref="A31:H31"/>
    <mergeCell ref="I31:O31"/>
    <mergeCell ref="P31:Q31"/>
    <mergeCell ref="R31:V31"/>
    <mergeCell ref="W31:AU31"/>
    <mergeCell ref="AX31:AZ31"/>
    <mergeCell ref="BA31:BC31"/>
    <mergeCell ref="A32:H32"/>
    <mergeCell ref="I32:O32"/>
    <mergeCell ref="P32:Q32"/>
    <mergeCell ref="R32:V32"/>
    <mergeCell ref="AX25:AZ25"/>
    <mergeCell ref="BF25:BG25"/>
    <mergeCell ref="BA25:BC25"/>
    <mergeCell ref="W25:AU25"/>
    <mergeCell ref="R25:V25"/>
    <mergeCell ref="P25:Q25"/>
    <mergeCell ref="I25:O25"/>
    <mergeCell ref="A25:H25"/>
    <mergeCell ref="AX28:AZ28"/>
    <mergeCell ref="BA28:BC28"/>
    <mergeCell ref="BF28:BG28"/>
    <mergeCell ref="A28:H28"/>
    <mergeCell ref="I28:O28"/>
    <mergeCell ref="P28:Q28"/>
    <mergeCell ref="R28:V28"/>
    <mergeCell ref="W28:AU28"/>
    <mergeCell ref="BF26:BG26"/>
    <mergeCell ref="BA26:BC26"/>
    <mergeCell ref="AX26:AZ26"/>
    <mergeCell ref="W26:AU26"/>
    <mergeCell ref="R26:V26"/>
    <mergeCell ref="P26:Q26"/>
    <mergeCell ref="I26:O26"/>
    <mergeCell ref="A26:H26"/>
    <mergeCell ref="C17:E17"/>
    <mergeCell ref="G17:H17"/>
    <mergeCell ref="J17:K17"/>
    <mergeCell ref="A18:H18"/>
    <mergeCell ref="I18:AA18"/>
    <mergeCell ref="T21:AA21"/>
    <mergeCell ref="A24:AJ24"/>
    <mergeCell ref="A22:H22"/>
    <mergeCell ref="I22:S22"/>
    <mergeCell ref="T22:AA22"/>
    <mergeCell ref="A21:H21"/>
    <mergeCell ref="I21:S21"/>
    <mergeCell ref="A19:H19"/>
    <mergeCell ref="I19:Q19"/>
    <mergeCell ref="R19:S19"/>
    <mergeCell ref="T19:AA19"/>
    <mergeCell ref="A20:H20"/>
    <mergeCell ref="I20:AA20"/>
    <mergeCell ref="A27:H27"/>
    <mergeCell ref="I27:O27"/>
    <mergeCell ref="P27:Q27"/>
    <mergeCell ref="R27:V27"/>
    <mergeCell ref="W27:AU27"/>
    <mergeCell ref="AX27:AZ27"/>
    <mergeCell ref="BA27:BC27"/>
    <mergeCell ref="BF27:BG27"/>
    <mergeCell ref="BA30:BC30"/>
    <mergeCell ref="BF30:BG30"/>
    <mergeCell ref="A30:H30"/>
    <mergeCell ref="I30:O30"/>
    <mergeCell ref="P30:Q30"/>
    <mergeCell ref="R30:V30"/>
    <mergeCell ref="W30:AU30"/>
    <mergeCell ref="AX29:AZ29"/>
    <mergeCell ref="BA29:BC29"/>
    <mergeCell ref="BF29:BG29"/>
    <mergeCell ref="AX30:AZ30"/>
  </mergeCells>
  <phoneticPr fontId="29"/>
  <conditionalFormatting sqref="D140">
    <cfRule type="expression" dxfId="0" priority="1">
      <formula>P140=0</formula>
    </cfRule>
  </conditionalFormatting>
  <dataValidations count="5">
    <dataValidation type="list" allowBlank="1" showInputMessage="1" showErrorMessage="1" sqref="Q36:U36 JS36:JW36 TO36:TS36 ADK36:ADO36 ANG36:ANK36 AXC36:AXG36 BGY36:BHC36 BQU36:BQY36 CAQ36:CAU36 CKM36:CKQ36 CUI36:CUM36 DEE36:DEI36 DOA36:DOE36 DXW36:DYA36 EHS36:EHW36 ERO36:ERS36 FBK36:FBO36 FLG36:FLK36 FVC36:FVG36 GEY36:GFC36 GOU36:GOY36 GYQ36:GYU36 HIM36:HIQ36 HSI36:HSM36 ICE36:ICI36 IMA36:IME36 IVW36:IWA36 JFS36:JFW36 JPO36:JPS36 JZK36:JZO36 KJG36:KJK36 KTC36:KTG36 LCY36:LDC36 LMU36:LMY36 LWQ36:LWU36 MGM36:MGQ36 MQI36:MQM36 NAE36:NAI36 NKA36:NKE36 NTW36:NUA36 ODS36:ODW36 ONO36:ONS36 OXK36:OXO36 PHG36:PHK36 PRC36:PRG36 QAY36:QBC36 QKU36:QKY36 QUQ36:QUU36 REM36:REQ36 ROI36:ROM36 RYE36:RYI36 SIA36:SIE36 SRW36:SSA36 TBS36:TBW36 TLO36:TLS36 TVK36:TVO36 UFG36:UFK36 UPC36:UPG36 UYY36:UZC36 VIU36:VIY36 VSQ36:VSU36 WCM36:WCQ36 WMI36:WMM36 WWE36:WWI36 JS65488:JW65488 TO65488:TS65488 ADK65488:ADO65488 ANG65488:ANK65488 AXC65488:AXG65488 BGY65488:BHC65488 BQU65488:BQY65488 CAQ65488:CAU65488 CKM65488:CKQ65488 CUI65488:CUM65488 DEE65488:DEI65488 DOA65488:DOE65488 DXW65488:DYA65488 EHS65488:EHW65488 ERO65488:ERS65488 FBK65488:FBO65488 FLG65488:FLK65488 FVC65488:FVG65488 GEY65488:GFC65488 GOU65488:GOY65488 GYQ65488:GYU65488 HIM65488:HIQ65488 HSI65488:HSM65488 ICE65488:ICI65488 IMA65488:IME65488 IVW65488:IWA65488 JFS65488:JFW65488 JPO65488:JPS65488 JZK65488:JZO65488 KJG65488:KJK65488 KTC65488:KTG65488 LCY65488:LDC65488 LMU65488:LMY65488 LWQ65488:LWU65488 MGM65488:MGQ65488 MQI65488:MQM65488 NAE65488:NAI65488 NKA65488:NKE65488 NTW65488:NUA65488 ODS65488:ODW65488 ONO65488:ONS65488 OXK65488:OXO65488 PHG65488:PHK65488 PRC65488:PRG65488 QAY65488:QBC65488 QKU65488:QKY65488 QUQ65488:QUU65488 REM65488:REQ65488 ROI65488:ROM65488 RYE65488:RYI65488 SIA65488:SIE65488 SRW65488:SSA65488 TBS65488:TBW65488 TLO65488:TLS65488 TVK65488:TVO65488 UFG65488:UFK65488 UPC65488:UPG65488 UYY65488:UZC65488 VIU65488:VIY65488 VSQ65488:VSU65488 WCM65488:WCQ65488 WMI65488:WMM65488 WWE65488:WWI65488 JS131024:JW131024 TO131024:TS131024 ADK131024:ADO131024 ANG131024:ANK131024 AXC131024:AXG131024 BGY131024:BHC131024 BQU131024:BQY131024 CAQ131024:CAU131024 CKM131024:CKQ131024 CUI131024:CUM131024 DEE131024:DEI131024 DOA131024:DOE131024 DXW131024:DYA131024 EHS131024:EHW131024 ERO131024:ERS131024 FBK131024:FBO131024 FLG131024:FLK131024 FVC131024:FVG131024 GEY131024:GFC131024 GOU131024:GOY131024 GYQ131024:GYU131024 HIM131024:HIQ131024 HSI131024:HSM131024 ICE131024:ICI131024 IMA131024:IME131024 IVW131024:IWA131024 JFS131024:JFW131024 JPO131024:JPS131024 JZK131024:JZO131024 KJG131024:KJK131024 KTC131024:KTG131024 LCY131024:LDC131024 LMU131024:LMY131024 LWQ131024:LWU131024 MGM131024:MGQ131024 MQI131024:MQM131024 NAE131024:NAI131024 NKA131024:NKE131024 NTW131024:NUA131024 ODS131024:ODW131024 ONO131024:ONS131024 OXK131024:OXO131024 PHG131024:PHK131024 PRC131024:PRG131024 QAY131024:QBC131024 QKU131024:QKY131024 QUQ131024:QUU131024 REM131024:REQ131024 ROI131024:ROM131024 RYE131024:RYI131024 SIA131024:SIE131024 SRW131024:SSA131024 TBS131024:TBW131024 TLO131024:TLS131024 TVK131024:TVO131024 UFG131024:UFK131024 UPC131024:UPG131024 UYY131024:UZC131024 VIU131024:VIY131024 VSQ131024:VSU131024 WCM131024:WCQ131024 WMI131024:WMM131024 WWE131024:WWI131024 JS196560:JW196560 TO196560:TS196560 ADK196560:ADO196560 ANG196560:ANK196560 AXC196560:AXG196560 BGY196560:BHC196560 BQU196560:BQY196560 CAQ196560:CAU196560 CKM196560:CKQ196560 CUI196560:CUM196560 DEE196560:DEI196560 DOA196560:DOE196560 DXW196560:DYA196560 EHS196560:EHW196560 ERO196560:ERS196560 FBK196560:FBO196560 FLG196560:FLK196560 FVC196560:FVG196560 GEY196560:GFC196560 GOU196560:GOY196560 GYQ196560:GYU196560 HIM196560:HIQ196560 HSI196560:HSM196560 ICE196560:ICI196560 IMA196560:IME196560 IVW196560:IWA196560 JFS196560:JFW196560 JPO196560:JPS196560 JZK196560:JZO196560 KJG196560:KJK196560 KTC196560:KTG196560 LCY196560:LDC196560 LMU196560:LMY196560 LWQ196560:LWU196560 MGM196560:MGQ196560 MQI196560:MQM196560 NAE196560:NAI196560 NKA196560:NKE196560 NTW196560:NUA196560 ODS196560:ODW196560 ONO196560:ONS196560 OXK196560:OXO196560 PHG196560:PHK196560 PRC196560:PRG196560 QAY196560:QBC196560 QKU196560:QKY196560 QUQ196560:QUU196560 REM196560:REQ196560 ROI196560:ROM196560 RYE196560:RYI196560 SIA196560:SIE196560 SRW196560:SSA196560 TBS196560:TBW196560 TLO196560:TLS196560 TVK196560:TVO196560 UFG196560:UFK196560 UPC196560:UPG196560 UYY196560:UZC196560 VIU196560:VIY196560 VSQ196560:VSU196560 WCM196560:WCQ196560 WMI196560:WMM196560 WWE196560:WWI196560 JS262096:JW262096 TO262096:TS262096 ADK262096:ADO262096 ANG262096:ANK262096 AXC262096:AXG262096 BGY262096:BHC262096 BQU262096:BQY262096 CAQ262096:CAU262096 CKM262096:CKQ262096 CUI262096:CUM262096 DEE262096:DEI262096 DOA262096:DOE262096 DXW262096:DYA262096 EHS262096:EHW262096 ERO262096:ERS262096 FBK262096:FBO262096 FLG262096:FLK262096 FVC262096:FVG262096 GEY262096:GFC262096 GOU262096:GOY262096 GYQ262096:GYU262096 HIM262096:HIQ262096 HSI262096:HSM262096 ICE262096:ICI262096 IMA262096:IME262096 IVW262096:IWA262096 JFS262096:JFW262096 JPO262096:JPS262096 JZK262096:JZO262096 KJG262096:KJK262096 KTC262096:KTG262096 LCY262096:LDC262096 LMU262096:LMY262096 LWQ262096:LWU262096 MGM262096:MGQ262096 MQI262096:MQM262096 NAE262096:NAI262096 NKA262096:NKE262096 NTW262096:NUA262096 ODS262096:ODW262096 ONO262096:ONS262096 OXK262096:OXO262096 PHG262096:PHK262096 PRC262096:PRG262096 QAY262096:QBC262096 QKU262096:QKY262096 QUQ262096:QUU262096 REM262096:REQ262096 ROI262096:ROM262096 RYE262096:RYI262096 SIA262096:SIE262096 SRW262096:SSA262096 TBS262096:TBW262096 TLO262096:TLS262096 TVK262096:TVO262096 UFG262096:UFK262096 UPC262096:UPG262096 UYY262096:UZC262096 VIU262096:VIY262096 VSQ262096:VSU262096 WCM262096:WCQ262096 WMI262096:WMM262096 WWE262096:WWI262096 JS327632:JW327632 TO327632:TS327632 ADK327632:ADO327632 ANG327632:ANK327632 AXC327632:AXG327632 BGY327632:BHC327632 BQU327632:BQY327632 CAQ327632:CAU327632 CKM327632:CKQ327632 CUI327632:CUM327632 DEE327632:DEI327632 DOA327632:DOE327632 DXW327632:DYA327632 EHS327632:EHW327632 ERO327632:ERS327632 FBK327632:FBO327632 FLG327632:FLK327632 FVC327632:FVG327632 GEY327632:GFC327632 GOU327632:GOY327632 GYQ327632:GYU327632 HIM327632:HIQ327632 HSI327632:HSM327632 ICE327632:ICI327632 IMA327632:IME327632 IVW327632:IWA327632 JFS327632:JFW327632 JPO327632:JPS327632 JZK327632:JZO327632 KJG327632:KJK327632 KTC327632:KTG327632 LCY327632:LDC327632 LMU327632:LMY327632 LWQ327632:LWU327632 MGM327632:MGQ327632 MQI327632:MQM327632 NAE327632:NAI327632 NKA327632:NKE327632 NTW327632:NUA327632 ODS327632:ODW327632 ONO327632:ONS327632 OXK327632:OXO327632 PHG327632:PHK327632 PRC327632:PRG327632 QAY327632:QBC327632 QKU327632:QKY327632 QUQ327632:QUU327632 REM327632:REQ327632 ROI327632:ROM327632 RYE327632:RYI327632 SIA327632:SIE327632 SRW327632:SSA327632 TBS327632:TBW327632 TLO327632:TLS327632 TVK327632:TVO327632 UFG327632:UFK327632 UPC327632:UPG327632 UYY327632:UZC327632 VIU327632:VIY327632 VSQ327632:VSU327632 WCM327632:WCQ327632 WMI327632:WMM327632 WWE327632:WWI327632 JS393168:JW393168 TO393168:TS393168 ADK393168:ADO393168 ANG393168:ANK393168 AXC393168:AXG393168 BGY393168:BHC393168 BQU393168:BQY393168 CAQ393168:CAU393168 CKM393168:CKQ393168 CUI393168:CUM393168 DEE393168:DEI393168 DOA393168:DOE393168 DXW393168:DYA393168 EHS393168:EHW393168 ERO393168:ERS393168 FBK393168:FBO393168 FLG393168:FLK393168 FVC393168:FVG393168 GEY393168:GFC393168 GOU393168:GOY393168 GYQ393168:GYU393168 HIM393168:HIQ393168 HSI393168:HSM393168 ICE393168:ICI393168 IMA393168:IME393168 IVW393168:IWA393168 JFS393168:JFW393168 JPO393168:JPS393168 JZK393168:JZO393168 KJG393168:KJK393168 KTC393168:KTG393168 LCY393168:LDC393168 LMU393168:LMY393168 LWQ393168:LWU393168 MGM393168:MGQ393168 MQI393168:MQM393168 NAE393168:NAI393168 NKA393168:NKE393168 NTW393168:NUA393168 ODS393168:ODW393168 ONO393168:ONS393168 OXK393168:OXO393168 PHG393168:PHK393168 PRC393168:PRG393168 QAY393168:QBC393168 QKU393168:QKY393168 QUQ393168:QUU393168 REM393168:REQ393168 ROI393168:ROM393168 RYE393168:RYI393168 SIA393168:SIE393168 SRW393168:SSA393168 TBS393168:TBW393168 TLO393168:TLS393168 TVK393168:TVO393168 UFG393168:UFK393168 UPC393168:UPG393168 UYY393168:UZC393168 VIU393168:VIY393168 VSQ393168:VSU393168 WCM393168:WCQ393168 WMI393168:WMM393168 WWE393168:WWI393168 JS458704:JW458704 TO458704:TS458704 ADK458704:ADO458704 ANG458704:ANK458704 AXC458704:AXG458704 BGY458704:BHC458704 BQU458704:BQY458704 CAQ458704:CAU458704 CKM458704:CKQ458704 CUI458704:CUM458704 DEE458704:DEI458704 DOA458704:DOE458704 DXW458704:DYA458704 EHS458704:EHW458704 ERO458704:ERS458704 FBK458704:FBO458704 FLG458704:FLK458704 FVC458704:FVG458704 GEY458704:GFC458704 GOU458704:GOY458704 GYQ458704:GYU458704 HIM458704:HIQ458704 HSI458704:HSM458704 ICE458704:ICI458704 IMA458704:IME458704 IVW458704:IWA458704 JFS458704:JFW458704 JPO458704:JPS458704 JZK458704:JZO458704 KJG458704:KJK458704 KTC458704:KTG458704 LCY458704:LDC458704 LMU458704:LMY458704 LWQ458704:LWU458704 MGM458704:MGQ458704 MQI458704:MQM458704 NAE458704:NAI458704 NKA458704:NKE458704 NTW458704:NUA458704 ODS458704:ODW458704 ONO458704:ONS458704 OXK458704:OXO458704 PHG458704:PHK458704 PRC458704:PRG458704 QAY458704:QBC458704 QKU458704:QKY458704 QUQ458704:QUU458704 REM458704:REQ458704 ROI458704:ROM458704 RYE458704:RYI458704 SIA458704:SIE458704 SRW458704:SSA458704 TBS458704:TBW458704 TLO458704:TLS458704 TVK458704:TVO458704 UFG458704:UFK458704 UPC458704:UPG458704 UYY458704:UZC458704 VIU458704:VIY458704 VSQ458704:VSU458704 WCM458704:WCQ458704 WMI458704:WMM458704 WWE458704:WWI458704 JS524240:JW524240 TO524240:TS524240 ADK524240:ADO524240 ANG524240:ANK524240 AXC524240:AXG524240 BGY524240:BHC524240 BQU524240:BQY524240 CAQ524240:CAU524240 CKM524240:CKQ524240 CUI524240:CUM524240 DEE524240:DEI524240 DOA524240:DOE524240 DXW524240:DYA524240 EHS524240:EHW524240 ERO524240:ERS524240 FBK524240:FBO524240 FLG524240:FLK524240 FVC524240:FVG524240 GEY524240:GFC524240 GOU524240:GOY524240 GYQ524240:GYU524240 HIM524240:HIQ524240 HSI524240:HSM524240 ICE524240:ICI524240 IMA524240:IME524240 IVW524240:IWA524240 JFS524240:JFW524240 JPO524240:JPS524240 JZK524240:JZO524240 KJG524240:KJK524240 KTC524240:KTG524240 LCY524240:LDC524240 LMU524240:LMY524240 LWQ524240:LWU524240 MGM524240:MGQ524240 MQI524240:MQM524240 NAE524240:NAI524240 NKA524240:NKE524240 NTW524240:NUA524240 ODS524240:ODW524240 ONO524240:ONS524240 OXK524240:OXO524240 PHG524240:PHK524240 PRC524240:PRG524240 QAY524240:QBC524240 QKU524240:QKY524240 QUQ524240:QUU524240 REM524240:REQ524240 ROI524240:ROM524240 RYE524240:RYI524240 SIA524240:SIE524240 SRW524240:SSA524240 TBS524240:TBW524240 TLO524240:TLS524240 TVK524240:TVO524240 UFG524240:UFK524240 UPC524240:UPG524240 UYY524240:UZC524240 VIU524240:VIY524240 VSQ524240:VSU524240 WCM524240:WCQ524240 WMI524240:WMM524240 WWE524240:WWI524240 JS589776:JW589776 TO589776:TS589776 ADK589776:ADO589776 ANG589776:ANK589776 AXC589776:AXG589776 BGY589776:BHC589776 BQU589776:BQY589776 CAQ589776:CAU589776 CKM589776:CKQ589776 CUI589776:CUM589776 DEE589776:DEI589776 DOA589776:DOE589776 DXW589776:DYA589776 EHS589776:EHW589776 ERO589776:ERS589776 FBK589776:FBO589776 FLG589776:FLK589776 FVC589776:FVG589776 GEY589776:GFC589776 GOU589776:GOY589776 GYQ589776:GYU589776 HIM589776:HIQ589776 HSI589776:HSM589776 ICE589776:ICI589776 IMA589776:IME589776 IVW589776:IWA589776 JFS589776:JFW589776 JPO589776:JPS589776 JZK589776:JZO589776 KJG589776:KJK589776 KTC589776:KTG589776 LCY589776:LDC589776 LMU589776:LMY589776 LWQ589776:LWU589776 MGM589776:MGQ589776 MQI589776:MQM589776 NAE589776:NAI589776 NKA589776:NKE589776 NTW589776:NUA589776 ODS589776:ODW589776 ONO589776:ONS589776 OXK589776:OXO589776 PHG589776:PHK589776 PRC589776:PRG589776 QAY589776:QBC589776 QKU589776:QKY589776 QUQ589776:QUU589776 REM589776:REQ589776 ROI589776:ROM589776 RYE589776:RYI589776 SIA589776:SIE589776 SRW589776:SSA589776 TBS589776:TBW589776 TLO589776:TLS589776 TVK589776:TVO589776 UFG589776:UFK589776 UPC589776:UPG589776 UYY589776:UZC589776 VIU589776:VIY589776 VSQ589776:VSU589776 WCM589776:WCQ589776 WMI589776:WMM589776 WWE589776:WWI589776 JS655312:JW655312 TO655312:TS655312 ADK655312:ADO655312 ANG655312:ANK655312 AXC655312:AXG655312 BGY655312:BHC655312 BQU655312:BQY655312 CAQ655312:CAU655312 CKM655312:CKQ655312 CUI655312:CUM655312 DEE655312:DEI655312 DOA655312:DOE655312 DXW655312:DYA655312 EHS655312:EHW655312 ERO655312:ERS655312 FBK655312:FBO655312 FLG655312:FLK655312 FVC655312:FVG655312 GEY655312:GFC655312 GOU655312:GOY655312 GYQ655312:GYU655312 HIM655312:HIQ655312 HSI655312:HSM655312 ICE655312:ICI655312 IMA655312:IME655312 IVW655312:IWA655312 JFS655312:JFW655312 JPO655312:JPS655312 JZK655312:JZO655312 KJG655312:KJK655312 KTC655312:KTG655312 LCY655312:LDC655312 LMU655312:LMY655312 LWQ655312:LWU655312 MGM655312:MGQ655312 MQI655312:MQM655312 NAE655312:NAI655312 NKA655312:NKE655312 NTW655312:NUA655312 ODS655312:ODW655312 ONO655312:ONS655312 OXK655312:OXO655312 PHG655312:PHK655312 PRC655312:PRG655312 QAY655312:QBC655312 QKU655312:QKY655312 QUQ655312:QUU655312 REM655312:REQ655312 ROI655312:ROM655312 RYE655312:RYI655312 SIA655312:SIE655312 SRW655312:SSA655312 TBS655312:TBW655312 TLO655312:TLS655312 TVK655312:TVO655312 UFG655312:UFK655312 UPC655312:UPG655312 UYY655312:UZC655312 VIU655312:VIY655312 VSQ655312:VSU655312 WCM655312:WCQ655312 WMI655312:WMM655312 WWE655312:WWI655312 JS720848:JW720848 TO720848:TS720848 ADK720848:ADO720848 ANG720848:ANK720848 AXC720848:AXG720848 BGY720848:BHC720848 BQU720848:BQY720848 CAQ720848:CAU720848 CKM720848:CKQ720848 CUI720848:CUM720848 DEE720848:DEI720848 DOA720848:DOE720848 DXW720848:DYA720848 EHS720848:EHW720848 ERO720848:ERS720848 FBK720848:FBO720848 FLG720848:FLK720848 FVC720848:FVG720848 GEY720848:GFC720848 GOU720848:GOY720848 GYQ720848:GYU720848 HIM720848:HIQ720848 HSI720848:HSM720848 ICE720848:ICI720848 IMA720848:IME720848 IVW720848:IWA720848 JFS720848:JFW720848 JPO720848:JPS720848 JZK720848:JZO720848 KJG720848:KJK720848 KTC720848:KTG720848 LCY720848:LDC720848 LMU720848:LMY720848 LWQ720848:LWU720848 MGM720848:MGQ720848 MQI720848:MQM720848 NAE720848:NAI720848 NKA720848:NKE720848 NTW720848:NUA720848 ODS720848:ODW720848 ONO720848:ONS720848 OXK720848:OXO720848 PHG720848:PHK720848 PRC720848:PRG720848 QAY720848:QBC720848 QKU720848:QKY720848 QUQ720848:QUU720848 REM720848:REQ720848 ROI720848:ROM720848 RYE720848:RYI720848 SIA720848:SIE720848 SRW720848:SSA720848 TBS720848:TBW720848 TLO720848:TLS720848 TVK720848:TVO720848 UFG720848:UFK720848 UPC720848:UPG720848 UYY720848:UZC720848 VIU720848:VIY720848 VSQ720848:VSU720848 WCM720848:WCQ720848 WMI720848:WMM720848 WWE720848:WWI720848 JS786384:JW786384 TO786384:TS786384 ADK786384:ADO786384 ANG786384:ANK786384 AXC786384:AXG786384 BGY786384:BHC786384 BQU786384:BQY786384 CAQ786384:CAU786384 CKM786384:CKQ786384 CUI786384:CUM786384 DEE786384:DEI786384 DOA786384:DOE786384 DXW786384:DYA786384 EHS786384:EHW786384 ERO786384:ERS786384 FBK786384:FBO786384 FLG786384:FLK786384 FVC786384:FVG786384 GEY786384:GFC786384 GOU786384:GOY786384 GYQ786384:GYU786384 HIM786384:HIQ786384 HSI786384:HSM786384 ICE786384:ICI786384 IMA786384:IME786384 IVW786384:IWA786384 JFS786384:JFW786384 JPO786384:JPS786384 JZK786384:JZO786384 KJG786384:KJK786384 KTC786384:KTG786384 LCY786384:LDC786384 LMU786384:LMY786384 LWQ786384:LWU786384 MGM786384:MGQ786384 MQI786384:MQM786384 NAE786384:NAI786384 NKA786384:NKE786384 NTW786384:NUA786384 ODS786384:ODW786384 ONO786384:ONS786384 OXK786384:OXO786384 PHG786384:PHK786384 PRC786384:PRG786384 QAY786384:QBC786384 QKU786384:QKY786384 QUQ786384:QUU786384 REM786384:REQ786384 ROI786384:ROM786384 RYE786384:RYI786384 SIA786384:SIE786384 SRW786384:SSA786384 TBS786384:TBW786384 TLO786384:TLS786384 TVK786384:TVO786384 UFG786384:UFK786384 UPC786384:UPG786384 UYY786384:UZC786384 VIU786384:VIY786384 VSQ786384:VSU786384 WCM786384:WCQ786384 WMI786384:WMM786384 WWE786384:WWI786384 JS851920:JW851920 TO851920:TS851920 ADK851920:ADO851920 ANG851920:ANK851920 AXC851920:AXG851920 BGY851920:BHC851920 BQU851920:BQY851920 CAQ851920:CAU851920 CKM851920:CKQ851920 CUI851920:CUM851920 DEE851920:DEI851920 DOA851920:DOE851920 DXW851920:DYA851920 EHS851920:EHW851920 ERO851920:ERS851920 FBK851920:FBO851920 FLG851920:FLK851920 FVC851920:FVG851920 GEY851920:GFC851920 GOU851920:GOY851920 GYQ851920:GYU851920 HIM851920:HIQ851920 HSI851920:HSM851920 ICE851920:ICI851920 IMA851920:IME851920 IVW851920:IWA851920 JFS851920:JFW851920 JPO851920:JPS851920 JZK851920:JZO851920 KJG851920:KJK851920 KTC851920:KTG851920 LCY851920:LDC851920 LMU851920:LMY851920 LWQ851920:LWU851920 MGM851920:MGQ851920 MQI851920:MQM851920 NAE851920:NAI851920 NKA851920:NKE851920 NTW851920:NUA851920 ODS851920:ODW851920 ONO851920:ONS851920 OXK851920:OXO851920 PHG851920:PHK851920 PRC851920:PRG851920 QAY851920:QBC851920 QKU851920:QKY851920 QUQ851920:QUU851920 REM851920:REQ851920 ROI851920:ROM851920 RYE851920:RYI851920 SIA851920:SIE851920 SRW851920:SSA851920 TBS851920:TBW851920 TLO851920:TLS851920 TVK851920:TVO851920 UFG851920:UFK851920 UPC851920:UPG851920 UYY851920:UZC851920 VIU851920:VIY851920 VSQ851920:VSU851920 WCM851920:WCQ851920 WMI851920:WMM851920 WWE851920:WWI851920 JS917456:JW917456 TO917456:TS917456 ADK917456:ADO917456 ANG917456:ANK917456 AXC917456:AXG917456 BGY917456:BHC917456 BQU917456:BQY917456 CAQ917456:CAU917456 CKM917456:CKQ917456 CUI917456:CUM917456 DEE917456:DEI917456 DOA917456:DOE917456 DXW917456:DYA917456 EHS917456:EHW917456 ERO917456:ERS917456 FBK917456:FBO917456 FLG917456:FLK917456 FVC917456:FVG917456 GEY917456:GFC917456 GOU917456:GOY917456 GYQ917456:GYU917456 HIM917456:HIQ917456 HSI917456:HSM917456 ICE917456:ICI917456 IMA917456:IME917456 IVW917456:IWA917456 JFS917456:JFW917456 JPO917456:JPS917456 JZK917456:JZO917456 KJG917456:KJK917456 KTC917456:KTG917456 LCY917456:LDC917456 LMU917456:LMY917456 LWQ917456:LWU917456 MGM917456:MGQ917456 MQI917456:MQM917456 NAE917456:NAI917456 NKA917456:NKE917456 NTW917456:NUA917456 ODS917456:ODW917456 ONO917456:ONS917456 OXK917456:OXO917456 PHG917456:PHK917456 PRC917456:PRG917456 QAY917456:QBC917456 QKU917456:QKY917456 QUQ917456:QUU917456 REM917456:REQ917456 ROI917456:ROM917456 RYE917456:RYI917456 SIA917456:SIE917456 SRW917456:SSA917456 TBS917456:TBW917456 TLO917456:TLS917456 TVK917456:TVO917456 UFG917456:UFK917456 UPC917456:UPG917456 UYY917456:UZC917456 VIU917456:VIY917456 VSQ917456:VSU917456 WCM917456:WCQ917456 WMI917456:WMM917456 WWE917456:WWI917456 JS982992:JW982992 TO982992:TS982992 ADK982992:ADO982992 ANG982992:ANK982992 AXC982992:AXG982992 BGY982992:BHC982992 BQU982992:BQY982992 CAQ982992:CAU982992 CKM982992:CKQ982992 CUI982992:CUM982992 DEE982992:DEI982992 DOA982992:DOE982992 DXW982992:DYA982992 EHS982992:EHW982992 ERO982992:ERS982992 FBK982992:FBO982992 FLG982992:FLK982992 FVC982992:FVG982992 GEY982992:GFC982992 GOU982992:GOY982992 GYQ982992:GYU982992 HIM982992:HIQ982992 HSI982992:HSM982992 ICE982992:ICI982992 IMA982992:IME982992 IVW982992:IWA982992 JFS982992:JFW982992 JPO982992:JPS982992 JZK982992:JZO982992 KJG982992:KJK982992 KTC982992:KTG982992 LCY982992:LDC982992 LMU982992:LMY982992 LWQ982992:LWU982992 MGM982992:MGQ982992 MQI982992:MQM982992 NAE982992:NAI982992 NKA982992:NKE982992 NTW982992:NUA982992 ODS982992:ODW982992 ONO982992:ONS982992 OXK982992:OXO982992 PHG982992:PHK982992 PRC982992:PRG982992 QAY982992:QBC982992 QKU982992:QKY982992 QUQ982992:QUU982992 REM982992:REQ982992 ROI982992:ROM982992 RYE982992:RYI982992 SIA982992:SIE982992 SRW982992:SSA982992 TBS982992:TBW982992 TLO982992:TLS982992 TVK982992:TVO982992 UFG982992:UFK982992 UPC982992:UPG982992 UYY982992:UZC982992 VIU982992:VIY982992 VSQ982992:VSU982992 WCM982992:WCQ982992 WMI982992:WMM982992 WWE982992:WWI982992 Q982978:U982992 Q65474:U65488 Q131010:U131024 Q196546:U196560 Q262082:U262096 Q327618:U327632 Q393154:U393168 Q458690:U458704 Q524226:U524240 Q589762:U589776 Q655298:U655312 Q720834:U720848 Q786370:U786384 Q851906:U851920 Q917442:U917456" xr:uid="{7B4FE33B-0634-46E6-A092-2671DE8A4BFC}">
      <formula1>#REF!</formula1>
    </dataValidation>
    <dataValidation type="list" errorStyle="warning" allowBlank="1" showInputMessage="1" showErrorMessage="1" error="選択をお願いします" sqref="P26:P35" xr:uid="{C9FFF552-8466-441F-9C82-3918821FD775}">
      <formula1>"使用対象,非対象,不明"</formula1>
    </dataValidation>
    <dataValidation type="list" allowBlank="1" showInputMessage="1" showErrorMessage="1" sqref="WWE982978:WWI982991 TO65474:TS65487 JS65474:JW65487 WMI982978:WMM982991 WCM982978:WCQ982991 VSQ982978:VSU982991 VIU982978:VIY982991 UYY982978:UZC982991 UPC982978:UPG982991 UFG982978:UFK982991 TVK982978:TVO982991 TLO982978:TLS982991 TBS982978:TBW982991 SRW982978:SSA982991 SIA982978:SIE982991 RYE982978:RYI982991 ROI982978:ROM982991 REM982978:REQ982991 QUQ982978:QUU982991 QKU982978:QKY982991 QAY982978:QBC982991 PRC982978:PRG982991 PHG982978:PHK982991 OXK982978:OXO982991 ONO982978:ONS982991 ODS982978:ODW982991 NTW982978:NUA982991 NKA982978:NKE982991 NAE982978:NAI982991 MQI982978:MQM982991 MGM982978:MGQ982991 LWQ982978:LWU982991 LMU982978:LMY982991 LCY982978:LDC982991 KTC982978:KTG982991 KJG982978:KJK982991 JZK982978:JZO982991 JPO982978:JPS982991 JFS982978:JFW982991 IVW982978:IWA982991 IMA982978:IME982991 ICE982978:ICI982991 HSI982978:HSM982991 HIM982978:HIQ982991 GYQ982978:GYU982991 GOU982978:GOY982991 GEY982978:GFC982991 FVC982978:FVG982991 FLG982978:FLK982991 FBK982978:FBO982991 ERO982978:ERS982991 EHS982978:EHW982991 DXW982978:DYA982991 DOA982978:DOE982991 DEE982978:DEI982991 CUI982978:CUM982991 CKM982978:CKQ982991 CAQ982978:CAU982991 BQU982978:BQY982991 BGY982978:BHC982991 AXC982978:AXG982991 ANG982978:ANK982991 ADK982978:ADO982991 TO982978:TS982991 JS982978:JW982991 WWE917442:WWI917455 WMI917442:WMM917455 WCM917442:WCQ917455 VSQ917442:VSU917455 VIU917442:VIY917455 UYY917442:UZC917455 UPC917442:UPG917455 UFG917442:UFK917455 TVK917442:TVO917455 TLO917442:TLS917455 TBS917442:TBW917455 SRW917442:SSA917455 SIA917442:SIE917455 RYE917442:RYI917455 ROI917442:ROM917455 REM917442:REQ917455 QUQ917442:QUU917455 QKU917442:QKY917455 QAY917442:QBC917455 PRC917442:PRG917455 PHG917442:PHK917455 OXK917442:OXO917455 ONO917442:ONS917455 ODS917442:ODW917455 NTW917442:NUA917455 NKA917442:NKE917455 NAE917442:NAI917455 MQI917442:MQM917455 MGM917442:MGQ917455 LWQ917442:LWU917455 LMU917442:LMY917455 LCY917442:LDC917455 KTC917442:KTG917455 KJG917442:KJK917455 JZK917442:JZO917455 JPO917442:JPS917455 JFS917442:JFW917455 IVW917442:IWA917455 IMA917442:IME917455 ICE917442:ICI917455 HSI917442:HSM917455 HIM917442:HIQ917455 GYQ917442:GYU917455 GOU917442:GOY917455 GEY917442:GFC917455 FVC917442:FVG917455 FLG917442:FLK917455 FBK917442:FBO917455 ERO917442:ERS917455 EHS917442:EHW917455 DXW917442:DYA917455 DOA917442:DOE917455 DEE917442:DEI917455 CUI917442:CUM917455 CKM917442:CKQ917455 CAQ917442:CAU917455 BQU917442:BQY917455 BGY917442:BHC917455 AXC917442:AXG917455 ANG917442:ANK917455 ADK917442:ADO917455 TO917442:TS917455 JS917442:JW917455 WWE851906:WWI851919 WMI851906:WMM851919 WCM851906:WCQ851919 VSQ851906:VSU851919 VIU851906:VIY851919 UYY851906:UZC851919 UPC851906:UPG851919 UFG851906:UFK851919 TVK851906:TVO851919 TLO851906:TLS851919 TBS851906:TBW851919 SRW851906:SSA851919 SIA851906:SIE851919 RYE851906:RYI851919 ROI851906:ROM851919 REM851906:REQ851919 QUQ851906:QUU851919 QKU851906:QKY851919 QAY851906:QBC851919 PRC851906:PRG851919 PHG851906:PHK851919 OXK851906:OXO851919 ONO851906:ONS851919 ODS851906:ODW851919 NTW851906:NUA851919 NKA851906:NKE851919 NAE851906:NAI851919 MQI851906:MQM851919 MGM851906:MGQ851919 LWQ851906:LWU851919 LMU851906:LMY851919 LCY851906:LDC851919 KTC851906:KTG851919 KJG851906:KJK851919 JZK851906:JZO851919 JPO851906:JPS851919 JFS851906:JFW851919 IVW851906:IWA851919 IMA851906:IME851919 ICE851906:ICI851919 HSI851906:HSM851919 HIM851906:HIQ851919 GYQ851906:GYU851919 GOU851906:GOY851919 GEY851906:GFC851919 FVC851906:FVG851919 FLG851906:FLK851919 FBK851906:FBO851919 ERO851906:ERS851919 EHS851906:EHW851919 DXW851906:DYA851919 DOA851906:DOE851919 DEE851906:DEI851919 CUI851906:CUM851919 CKM851906:CKQ851919 CAQ851906:CAU851919 BQU851906:BQY851919 BGY851906:BHC851919 AXC851906:AXG851919 ANG851906:ANK851919 ADK851906:ADO851919 TO851906:TS851919 JS851906:JW851919 WWE786370:WWI786383 WMI786370:WMM786383 WCM786370:WCQ786383 VSQ786370:VSU786383 VIU786370:VIY786383 UYY786370:UZC786383 UPC786370:UPG786383 UFG786370:UFK786383 TVK786370:TVO786383 TLO786370:TLS786383 TBS786370:TBW786383 SRW786370:SSA786383 SIA786370:SIE786383 RYE786370:RYI786383 ROI786370:ROM786383 REM786370:REQ786383 QUQ786370:QUU786383 QKU786370:QKY786383 QAY786370:QBC786383 PRC786370:PRG786383 PHG786370:PHK786383 OXK786370:OXO786383 ONO786370:ONS786383 ODS786370:ODW786383 NTW786370:NUA786383 NKA786370:NKE786383 NAE786370:NAI786383 MQI786370:MQM786383 MGM786370:MGQ786383 LWQ786370:LWU786383 LMU786370:LMY786383 LCY786370:LDC786383 KTC786370:KTG786383 KJG786370:KJK786383 JZK786370:JZO786383 JPO786370:JPS786383 JFS786370:JFW786383 IVW786370:IWA786383 IMA786370:IME786383 ICE786370:ICI786383 HSI786370:HSM786383 HIM786370:HIQ786383 GYQ786370:GYU786383 GOU786370:GOY786383 GEY786370:GFC786383 FVC786370:FVG786383 FLG786370:FLK786383 FBK786370:FBO786383 ERO786370:ERS786383 EHS786370:EHW786383 DXW786370:DYA786383 DOA786370:DOE786383 DEE786370:DEI786383 CUI786370:CUM786383 CKM786370:CKQ786383 CAQ786370:CAU786383 BQU786370:BQY786383 BGY786370:BHC786383 AXC786370:AXG786383 ANG786370:ANK786383 ADK786370:ADO786383 TO786370:TS786383 JS786370:JW786383 WWE720834:WWI720847 WMI720834:WMM720847 WCM720834:WCQ720847 VSQ720834:VSU720847 VIU720834:VIY720847 UYY720834:UZC720847 UPC720834:UPG720847 UFG720834:UFK720847 TVK720834:TVO720847 TLO720834:TLS720847 TBS720834:TBW720847 SRW720834:SSA720847 SIA720834:SIE720847 RYE720834:RYI720847 ROI720834:ROM720847 REM720834:REQ720847 QUQ720834:QUU720847 QKU720834:QKY720847 QAY720834:QBC720847 PRC720834:PRG720847 PHG720834:PHK720847 OXK720834:OXO720847 ONO720834:ONS720847 ODS720834:ODW720847 NTW720834:NUA720847 NKA720834:NKE720847 NAE720834:NAI720847 MQI720834:MQM720847 MGM720834:MGQ720847 LWQ720834:LWU720847 LMU720834:LMY720847 LCY720834:LDC720847 KTC720834:KTG720847 KJG720834:KJK720847 JZK720834:JZO720847 JPO720834:JPS720847 JFS720834:JFW720847 IVW720834:IWA720847 IMA720834:IME720847 ICE720834:ICI720847 HSI720834:HSM720847 HIM720834:HIQ720847 GYQ720834:GYU720847 GOU720834:GOY720847 GEY720834:GFC720847 FVC720834:FVG720847 FLG720834:FLK720847 FBK720834:FBO720847 ERO720834:ERS720847 EHS720834:EHW720847 DXW720834:DYA720847 DOA720834:DOE720847 DEE720834:DEI720847 CUI720834:CUM720847 CKM720834:CKQ720847 CAQ720834:CAU720847 BQU720834:BQY720847 BGY720834:BHC720847 AXC720834:AXG720847 ANG720834:ANK720847 ADK720834:ADO720847 TO720834:TS720847 JS720834:JW720847 WWE655298:WWI655311 WMI655298:WMM655311 WCM655298:WCQ655311 VSQ655298:VSU655311 VIU655298:VIY655311 UYY655298:UZC655311 UPC655298:UPG655311 UFG655298:UFK655311 TVK655298:TVO655311 TLO655298:TLS655311 TBS655298:TBW655311 SRW655298:SSA655311 SIA655298:SIE655311 RYE655298:RYI655311 ROI655298:ROM655311 REM655298:REQ655311 QUQ655298:QUU655311 QKU655298:QKY655311 QAY655298:QBC655311 PRC655298:PRG655311 PHG655298:PHK655311 OXK655298:OXO655311 ONO655298:ONS655311 ODS655298:ODW655311 NTW655298:NUA655311 NKA655298:NKE655311 NAE655298:NAI655311 MQI655298:MQM655311 MGM655298:MGQ655311 LWQ655298:LWU655311 LMU655298:LMY655311 LCY655298:LDC655311 KTC655298:KTG655311 KJG655298:KJK655311 JZK655298:JZO655311 JPO655298:JPS655311 JFS655298:JFW655311 IVW655298:IWA655311 IMA655298:IME655311 ICE655298:ICI655311 HSI655298:HSM655311 HIM655298:HIQ655311 GYQ655298:GYU655311 GOU655298:GOY655311 GEY655298:GFC655311 FVC655298:FVG655311 FLG655298:FLK655311 FBK655298:FBO655311 ERO655298:ERS655311 EHS655298:EHW655311 DXW655298:DYA655311 DOA655298:DOE655311 DEE655298:DEI655311 CUI655298:CUM655311 CKM655298:CKQ655311 CAQ655298:CAU655311 BQU655298:BQY655311 BGY655298:BHC655311 AXC655298:AXG655311 ANG655298:ANK655311 ADK655298:ADO655311 TO655298:TS655311 JS655298:JW655311 WWE589762:WWI589775 WMI589762:WMM589775 WCM589762:WCQ589775 VSQ589762:VSU589775 VIU589762:VIY589775 UYY589762:UZC589775 UPC589762:UPG589775 UFG589762:UFK589775 TVK589762:TVO589775 TLO589762:TLS589775 TBS589762:TBW589775 SRW589762:SSA589775 SIA589762:SIE589775 RYE589762:RYI589775 ROI589762:ROM589775 REM589762:REQ589775 QUQ589762:QUU589775 QKU589762:QKY589775 QAY589762:QBC589775 PRC589762:PRG589775 PHG589762:PHK589775 OXK589762:OXO589775 ONO589762:ONS589775 ODS589762:ODW589775 NTW589762:NUA589775 NKA589762:NKE589775 NAE589762:NAI589775 MQI589762:MQM589775 MGM589762:MGQ589775 LWQ589762:LWU589775 LMU589762:LMY589775 LCY589762:LDC589775 KTC589762:KTG589775 KJG589762:KJK589775 JZK589762:JZO589775 JPO589762:JPS589775 JFS589762:JFW589775 IVW589762:IWA589775 IMA589762:IME589775 ICE589762:ICI589775 HSI589762:HSM589775 HIM589762:HIQ589775 GYQ589762:GYU589775 GOU589762:GOY589775 GEY589762:GFC589775 FVC589762:FVG589775 FLG589762:FLK589775 FBK589762:FBO589775 ERO589762:ERS589775 EHS589762:EHW589775 DXW589762:DYA589775 DOA589762:DOE589775 DEE589762:DEI589775 CUI589762:CUM589775 CKM589762:CKQ589775 CAQ589762:CAU589775 BQU589762:BQY589775 BGY589762:BHC589775 AXC589762:AXG589775 ANG589762:ANK589775 ADK589762:ADO589775 TO589762:TS589775 JS589762:JW589775 WWE524226:WWI524239 WMI524226:WMM524239 WCM524226:WCQ524239 VSQ524226:VSU524239 VIU524226:VIY524239 UYY524226:UZC524239 UPC524226:UPG524239 UFG524226:UFK524239 TVK524226:TVO524239 TLO524226:TLS524239 TBS524226:TBW524239 SRW524226:SSA524239 SIA524226:SIE524239 RYE524226:RYI524239 ROI524226:ROM524239 REM524226:REQ524239 QUQ524226:QUU524239 QKU524226:QKY524239 QAY524226:QBC524239 PRC524226:PRG524239 PHG524226:PHK524239 OXK524226:OXO524239 ONO524226:ONS524239 ODS524226:ODW524239 NTW524226:NUA524239 NKA524226:NKE524239 NAE524226:NAI524239 MQI524226:MQM524239 MGM524226:MGQ524239 LWQ524226:LWU524239 LMU524226:LMY524239 LCY524226:LDC524239 KTC524226:KTG524239 KJG524226:KJK524239 JZK524226:JZO524239 JPO524226:JPS524239 JFS524226:JFW524239 IVW524226:IWA524239 IMA524226:IME524239 ICE524226:ICI524239 HSI524226:HSM524239 HIM524226:HIQ524239 GYQ524226:GYU524239 GOU524226:GOY524239 GEY524226:GFC524239 FVC524226:FVG524239 FLG524226:FLK524239 FBK524226:FBO524239 ERO524226:ERS524239 EHS524226:EHW524239 DXW524226:DYA524239 DOA524226:DOE524239 DEE524226:DEI524239 CUI524226:CUM524239 CKM524226:CKQ524239 CAQ524226:CAU524239 BQU524226:BQY524239 BGY524226:BHC524239 AXC524226:AXG524239 ANG524226:ANK524239 ADK524226:ADO524239 TO524226:TS524239 JS524226:JW524239 WWE458690:WWI458703 WMI458690:WMM458703 WCM458690:WCQ458703 VSQ458690:VSU458703 VIU458690:VIY458703 UYY458690:UZC458703 UPC458690:UPG458703 UFG458690:UFK458703 TVK458690:TVO458703 TLO458690:TLS458703 TBS458690:TBW458703 SRW458690:SSA458703 SIA458690:SIE458703 RYE458690:RYI458703 ROI458690:ROM458703 REM458690:REQ458703 QUQ458690:QUU458703 QKU458690:QKY458703 QAY458690:QBC458703 PRC458690:PRG458703 PHG458690:PHK458703 OXK458690:OXO458703 ONO458690:ONS458703 ODS458690:ODW458703 NTW458690:NUA458703 NKA458690:NKE458703 NAE458690:NAI458703 MQI458690:MQM458703 MGM458690:MGQ458703 LWQ458690:LWU458703 LMU458690:LMY458703 LCY458690:LDC458703 KTC458690:KTG458703 KJG458690:KJK458703 JZK458690:JZO458703 JPO458690:JPS458703 JFS458690:JFW458703 IVW458690:IWA458703 IMA458690:IME458703 ICE458690:ICI458703 HSI458690:HSM458703 HIM458690:HIQ458703 GYQ458690:GYU458703 GOU458690:GOY458703 GEY458690:GFC458703 FVC458690:FVG458703 FLG458690:FLK458703 FBK458690:FBO458703 ERO458690:ERS458703 EHS458690:EHW458703 DXW458690:DYA458703 DOA458690:DOE458703 DEE458690:DEI458703 CUI458690:CUM458703 CKM458690:CKQ458703 CAQ458690:CAU458703 BQU458690:BQY458703 BGY458690:BHC458703 AXC458690:AXG458703 ANG458690:ANK458703 ADK458690:ADO458703 TO458690:TS458703 JS458690:JW458703 WWE393154:WWI393167 WMI393154:WMM393167 WCM393154:WCQ393167 VSQ393154:VSU393167 VIU393154:VIY393167 UYY393154:UZC393167 UPC393154:UPG393167 UFG393154:UFK393167 TVK393154:TVO393167 TLO393154:TLS393167 TBS393154:TBW393167 SRW393154:SSA393167 SIA393154:SIE393167 RYE393154:RYI393167 ROI393154:ROM393167 REM393154:REQ393167 QUQ393154:QUU393167 QKU393154:QKY393167 QAY393154:QBC393167 PRC393154:PRG393167 PHG393154:PHK393167 OXK393154:OXO393167 ONO393154:ONS393167 ODS393154:ODW393167 NTW393154:NUA393167 NKA393154:NKE393167 NAE393154:NAI393167 MQI393154:MQM393167 MGM393154:MGQ393167 LWQ393154:LWU393167 LMU393154:LMY393167 LCY393154:LDC393167 KTC393154:KTG393167 KJG393154:KJK393167 JZK393154:JZO393167 JPO393154:JPS393167 JFS393154:JFW393167 IVW393154:IWA393167 IMA393154:IME393167 ICE393154:ICI393167 HSI393154:HSM393167 HIM393154:HIQ393167 GYQ393154:GYU393167 GOU393154:GOY393167 GEY393154:GFC393167 FVC393154:FVG393167 FLG393154:FLK393167 FBK393154:FBO393167 ERO393154:ERS393167 EHS393154:EHW393167 DXW393154:DYA393167 DOA393154:DOE393167 DEE393154:DEI393167 CUI393154:CUM393167 CKM393154:CKQ393167 CAQ393154:CAU393167 BQU393154:BQY393167 BGY393154:BHC393167 AXC393154:AXG393167 ANG393154:ANK393167 ADK393154:ADO393167 TO393154:TS393167 JS393154:JW393167 WWE327618:WWI327631 WMI327618:WMM327631 WCM327618:WCQ327631 VSQ327618:VSU327631 VIU327618:VIY327631 UYY327618:UZC327631 UPC327618:UPG327631 UFG327618:UFK327631 TVK327618:TVO327631 TLO327618:TLS327631 TBS327618:TBW327631 SRW327618:SSA327631 SIA327618:SIE327631 RYE327618:RYI327631 ROI327618:ROM327631 REM327618:REQ327631 QUQ327618:QUU327631 QKU327618:QKY327631 QAY327618:QBC327631 PRC327618:PRG327631 PHG327618:PHK327631 OXK327618:OXO327631 ONO327618:ONS327631 ODS327618:ODW327631 NTW327618:NUA327631 NKA327618:NKE327631 NAE327618:NAI327631 MQI327618:MQM327631 MGM327618:MGQ327631 LWQ327618:LWU327631 LMU327618:LMY327631 LCY327618:LDC327631 KTC327618:KTG327631 KJG327618:KJK327631 JZK327618:JZO327631 JPO327618:JPS327631 JFS327618:JFW327631 IVW327618:IWA327631 IMA327618:IME327631 ICE327618:ICI327631 HSI327618:HSM327631 HIM327618:HIQ327631 GYQ327618:GYU327631 GOU327618:GOY327631 GEY327618:GFC327631 FVC327618:FVG327631 FLG327618:FLK327631 FBK327618:FBO327631 ERO327618:ERS327631 EHS327618:EHW327631 DXW327618:DYA327631 DOA327618:DOE327631 DEE327618:DEI327631 CUI327618:CUM327631 CKM327618:CKQ327631 CAQ327618:CAU327631 BQU327618:BQY327631 BGY327618:BHC327631 AXC327618:AXG327631 ANG327618:ANK327631 ADK327618:ADO327631 TO327618:TS327631 JS327618:JW327631 WWE262082:WWI262095 WMI262082:WMM262095 WCM262082:WCQ262095 VSQ262082:VSU262095 VIU262082:VIY262095 UYY262082:UZC262095 UPC262082:UPG262095 UFG262082:UFK262095 TVK262082:TVO262095 TLO262082:TLS262095 TBS262082:TBW262095 SRW262082:SSA262095 SIA262082:SIE262095 RYE262082:RYI262095 ROI262082:ROM262095 REM262082:REQ262095 QUQ262082:QUU262095 QKU262082:QKY262095 QAY262082:QBC262095 PRC262082:PRG262095 PHG262082:PHK262095 OXK262082:OXO262095 ONO262082:ONS262095 ODS262082:ODW262095 NTW262082:NUA262095 NKA262082:NKE262095 NAE262082:NAI262095 MQI262082:MQM262095 MGM262082:MGQ262095 LWQ262082:LWU262095 LMU262082:LMY262095 LCY262082:LDC262095 KTC262082:KTG262095 KJG262082:KJK262095 JZK262082:JZO262095 JPO262082:JPS262095 JFS262082:JFW262095 IVW262082:IWA262095 IMA262082:IME262095 ICE262082:ICI262095 HSI262082:HSM262095 HIM262082:HIQ262095 GYQ262082:GYU262095 GOU262082:GOY262095 GEY262082:GFC262095 FVC262082:FVG262095 FLG262082:FLK262095 FBK262082:FBO262095 ERO262082:ERS262095 EHS262082:EHW262095 DXW262082:DYA262095 DOA262082:DOE262095 DEE262082:DEI262095 CUI262082:CUM262095 CKM262082:CKQ262095 CAQ262082:CAU262095 BQU262082:BQY262095 BGY262082:BHC262095 AXC262082:AXG262095 ANG262082:ANK262095 ADK262082:ADO262095 TO262082:TS262095 JS262082:JW262095 WWE196546:WWI196559 WMI196546:WMM196559 WCM196546:WCQ196559 VSQ196546:VSU196559 VIU196546:VIY196559 UYY196546:UZC196559 UPC196546:UPG196559 UFG196546:UFK196559 TVK196546:TVO196559 TLO196546:TLS196559 TBS196546:TBW196559 SRW196546:SSA196559 SIA196546:SIE196559 RYE196546:RYI196559 ROI196546:ROM196559 REM196546:REQ196559 QUQ196546:QUU196559 QKU196546:QKY196559 QAY196546:QBC196559 PRC196546:PRG196559 PHG196546:PHK196559 OXK196546:OXO196559 ONO196546:ONS196559 ODS196546:ODW196559 NTW196546:NUA196559 NKA196546:NKE196559 NAE196546:NAI196559 MQI196546:MQM196559 MGM196546:MGQ196559 LWQ196546:LWU196559 LMU196546:LMY196559 LCY196546:LDC196559 KTC196546:KTG196559 KJG196546:KJK196559 JZK196546:JZO196559 JPO196546:JPS196559 JFS196546:JFW196559 IVW196546:IWA196559 IMA196546:IME196559 ICE196546:ICI196559 HSI196546:HSM196559 HIM196546:HIQ196559 GYQ196546:GYU196559 GOU196546:GOY196559 GEY196546:GFC196559 FVC196546:FVG196559 FLG196546:FLK196559 FBK196546:FBO196559 ERO196546:ERS196559 EHS196546:EHW196559 DXW196546:DYA196559 DOA196546:DOE196559 DEE196546:DEI196559 CUI196546:CUM196559 CKM196546:CKQ196559 CAQ196546:CAU196559 BQU196546:BQY196559 BGY196546:BHC196559 AXC196546:AXG196559 ANG196546:ANK196559 ADK196546:ADO196559 TO196546:TS196559 JS196546:JW196559 WWE131010:WWI131023 WMI131010:WMM131023 WCM131010:WCQ131023 VSQ131010:VSU131023 VIU131010:VIY131023 UYY131010:UZC131023 UPC131010:UPG131023 UFG131010:UFK131023 TVK131010:TVO131023 TLO131010:TLS131023 TBS131010:TBW131023 SRW131010:SSA131023 SIA131010:SIE131023 RYE131010:RYI131023 ROI131010:ROM131023 REM131010:REQ131023 QUQ131010:QUU131023 QKU131010:QKY131023 QAY131010:QBC131023 PRC131010:PRG131023 PHG131010:PHK131023 OXK131010:OXO131023 ONO131010:ONS131023 ODS131010:ODW131023 NTW131010:NUA131023 NKA131010:NKE131023 NAE131010:NAI131023 MQI131010:MQM131023 MGM131010:MGQ131023 LWQ131010:LWU131023 LMU131010:LMY131023 LCY131010:LDC131023 KTC131010:KTG131023 KJG131010:KJK131023 JZK131010:JZO131023 JPO131010:JPS131023 JFS131010:JFW131023 IVW131010:IWA131023 IMA131010:IME131023 ICE131010:ICI131023 HSI131010:HSM131023 HIM131010:HIQ131023 GYQ131010:GYU131023 GOU131010:GOY131023 GEY131010:GFC131023 FVC131010:FVG131023 FLG131010:FLK131023 FBK131010:FBO131023 ERO131010:ERS131023 EHS131010:EHW131023 DXW131010:DYA131023 DOA131010:DOE131023 DEE131010:DEI131023 CUI131010:CUM131023 CKM131010:CKQ131023 CAQ131010:CAU131023 BQU131010:BQY131023 BGY131010:BHC131023 AXC131010:AXG131023 ANG131010:ANK131023 ADK131010:ADO131023 TO131010:TS131023 JS131010:JW131023 WWE65474:WWI65487 WMI65474:WMM65487 WCM65474:WCQ65487 VSQ65474:VSU65487 VIU65474:VIY65487 UYY65474:UZC65487 UPC65474:UPG65487 UFG65474:UFK65487 TVK65474:TVO65487 TLO65474:TLS65487 TBS65474:TBW65487 SRW65474:SSA65487 SIA65474:SIE65487 RYE65474:RYI65487 ROI65474:ROM65487 REM65474:REQ65487 QUQ65474:QUU65487 QKU65474:QKY65487 QAY65474:QBC65487 PRC65474:PRG65487 PHG65474:PHK65487 OXK65474:OXO65487 ONO65474:ONS65487 ODS65474:ODW65487 NTW65474:NUA65487 NKA65474:NKE65487 NAE65474:NAI65487 MQI65474:MQM65487 MGM65474:MGQ65487 LWQ65474:LWU65487 LMU65474:LMY65487 LCY65474:LDC65487 KTC65474:KTG65487 KJG65474:KJK65487 JZK65474:JZO65487 JPO65474:JPS65487 JFS65474:JFW65487 IVW65474:IWA65487 IMA65474:IME65487 ICE65474:ICI65487 HSI65474:HSM65487 HIM65474:HIQ65487 GYQ65474:GYU65487 GOU65474:GOY65487 GEY65474:GFC65487 FVC65474:FVG65487 FLG65474:FLK65487 FBK65474:FBO65487 ERO65474:ERS65487 EHS65474:EHW65487 DXW65474:DYA65487 DOA65474:DOE65487 DEE65474:DEI65487 CUI65474:CUM65487 CKM65474:CKQ65487 CAQ65474:CAU65487 BQU65474:BQY65487 BGY65474:BHC65487 AXC65474:AXG65487 ANG65474:ANK65487 ADK65474:ADO65487 WCM26:WCQ35 VSQ26:VSU35 VIU26:VIY35 UYY26:UZC35 UPC26:UPG35 UFG26:UFK35 TVK26:TVO35 TLO26:TLS35 TBS26:TBW35 SRW26:SSA35 SIA26:SIE35 RYE26:RYI35 ROI26:ROM35 REM26:REQ35 QUQ26:QUU35 QKU26:QKY35 QAY26:QBC35 PRC26:PRG35 PHG26:PHK35 OXK26:OXO35 ONO26:ONS35 ODS26:ODW35 NTW26:NUA35 NKA26:NKE35 NAE26:NAI35 MQI26:MQM35 MGM26:MGQ35 LWQ26:LWU35 LMU26:LMY35 LCY26:LDC35 KTC26:KTG35 KJG26:KJK35 JZK26:JZO35 JPO26:JPS35 JFS26:JFW35 IVW26:IWA35 IMA26:IME35 ICE26:ICI35 HSI26:HSM35 HIM26:HIQ35 GYQ26:GYU35 GOU26:GOY35 GEY26:GFC35 FVC26:FVG35 FLG26:FLK35 FBK26:FBO35 ERO26:ERS35 EHS26:EHW35 DXW26:DYA35 DOA26:DOE35 DEE26:DEI35 CUI26:CUM35 CKM26:CKQ35 CAQ26:CAU35 BQU26:BQY35 BGY26:BHC35 AXC26:AXG35 ANG26:ANK35 ADK26:ADO35 TO26:TS35 JS26:JW35 WWE26:WWI35 WMI26:WMM35" xr:uid="{928CA2A4-0FD1-478A-843F-F2AD085950A9}">
      <formula1>HJ$83:HJ$134</formula1>
    </dataValidation>
    <dataValidation type="list" allowBlank="1" showInputMessage="1" showErrorMessage="1" sqref="R26:R35" xr:uid="{FD4C4E32-E320-499D-B6E1-0A5138B28919}">
      <formula1>$A$82:$A$169</formula1>
    </dataValidation>
    <dataValidation type="list" showInputMessage="1" sqref="AW26:AW35" xr:uid="{537F8BB5-F329-4309-B707-E3CE66FA8DE3}">
      <formula1>"宮崎,オンライン"</formula1>
    </dataValidation>
  </dataValidations>
  <printOptions horizontalCentered="1"/>
  <pageMargins left="0.23622047244094491" right="0.23622047244094491" top="0.35433070866141736" bottom="0.35433070866141736" header="0.31496062992125984" footer="0.31496062992125984"/>
  <pageSetup paperSize="9" scale="44"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鹿又 拓</cp:lastModifiedBy>
  <cp:lastPrinted>2026-02-09T05:00:36Z</cp:lastPrinted>
  <dcterms:created xsi:type="dcterms:W3CDTF">2017-02-17T03:38:42Z</dcterms:created>
  <dcterms:modified xsi:type="dcterms:W3CDTF">2026-02-13T11:34:55Z</dcterms:modified>
</cp:coreProperties>
</file>